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19200" windowHeight="6615"/>
  </bookViews>
  <sheets>
    <sheet name="使い方" sheetId="94" r:id="rId1"/>
    <sheet name="初期設定" sheetId="93" r:id="rId2"/>
    <sheet name="全体工程表" sheetId="89" r:id="rId3"/>
    <sheet name="成果物まとめ" sheetId="92" r:id="rId4"/>
    <sheet name="全体工程表2" sheetId="104" r:id="rId5"/>
    <sheet name="成果物まとめ2" sheetId="105" r:id="rId6"/>
  </sheets>
  <definedNames>
    <definedName name="_xlnm.Print_Area" localSheetId="0">使い方!$B$2:$S$162</definedName>
    <definedName name="_xlnm.Print_Area" localSheetId="3">成果物まとめ!$A$1:$K$36</definedName>
    <definedName name="_xlnm.Print_Area" localSheetId="5">成果物まとめ2!$A$1:$K$36</definedName>
    <definedName name="_xlnm.Print_Area" localSheetId="2">全体工程表!$A$1:$BY$38</definedName>
    <definedName name="_xlnm.Print_Area" localSheetId="4">全体工程表2!$A$1:$BY$38</definedName>
  </definedNames>
  <calcPr calcId="162913"/>
</workbook>
</file>

<file path=xl/calcChain.xml><?xml version="1.0" encoding="utf-8"?>
<calcChain xmlns="http://schemas.openxmlformats.org/spreadsheetml/2006/main">
  <c r="I35" i="105" l="1"/>
  <c r="G35" i="105"/>
  <c r="D35" i="105"/>
  <c r="C35" i="105"/>
  <c r="B35" i="105"/>
  <c r="I33" i="105"/>
  <c r="G33" i="105"/>
  <c r="D33" i="105"/>
  <c r="C33" i="105"/>
  <c r="B33" i="105"/>
  <c r="I31" i="105"/>
  <c r="G31" i="105"/>
  <c r="D31" i="105"/>
  <c r="C31" i="105"/>
  <c r="B31" i="105"/>
  <c r="I29" i="105"/>
  <c r="G29" i="105"/>
  <c r="D29" i="105"/>
  <c r="C29" i="105"/>
  <c r="B29" i="105"/>
  <c r="I27" i="105"/>
  <c r="G27" i="105"/>
  <c r="D27" i="105"/>
  <c r="C27" i="105"/>
  <c r="B27" i="105"/>
  <c r="I25" i="105"/>
  <c r="G25" i="105"/>
  <c r="D25" i="105"/>
  <c r="C25" i="105"/>
  <c r="B25" i="105"/>
  <c r="I23" i="105"/>
  <c r="G23" i="105"/>
  <c r="D23" i="105"/>
  <c r="C23" i="105"/>
  <c r="B23" i="105"/>
  <c r="I21" i="105"/>
  <c r="G21" i="105"/>
  <c r="D21" i="105"/>
  <c r="C21" i="105"/>
  <c r="B21" i="105"/>
  <c r="I19" i="105"/>
  <c r="G19" i="105"/>
  <c r="D19" i="105"/>
  <c r="C19" i="105"/>
  <c r="B19" i="105"/>
  <c r="I17" i="105"/>
  <c r="G17" i="105"/>
  <c r="D17" i="105"/>
  <c r="C17" i="105"/>
  <c r="B17" i="105"/>
  <c r="I15" i="105"/>
  <c r="G15" i="105"/>
  <c r="D15" i="105"/>
  <c r="C15" i="105"/>
  <c r="B15" i="105"/>
  <c r="I13" i="105"/>
  <c r="G13" i="105"/>
  <c r="D13" i="105"/>
  <c r="C13" i="105"/>
  <c r="B13" i="105"/>
  <c r="I11" i="105"/>
  <c r="G11" i="105"/>
  <c r="D11" i="105"/>
  <c r="C11" i="105"/>
  <c r="B11" i="105"/>
  <c r="I9" i="105"/>
  <c r="G9" i="105"/>
  <c r="D9" i="105"/>
  <c r="C9" i="105"/>
  <c r="B9" i="105"/>
  <c r="I7" i="105"/>
  <c r="G7" i="105"/>
  <c r="D7" i="105"/>
  <c r="C7" i="105"/>
  <c r="B7" i="105"/>
  <c r="A2" i="105"/>
  <c r="BY38" i="104"/>
  <c r="BY37" i="104"/>
  <c r="BY36" i="104"/>
  <c r="BY35" i="104"/>
  <c r="BY34" i="104"/>
  <c r="BY33" i="104"/>
  <c r="BY32" i="104"/>
  <c r="BY31" i="104"/>
  <c r="BY30" i="104"/>
  <c r="BY29" i="104"/>
  <c r="BY28" i="104"/>
  <c r="BY27" i="104"/>
  <c r="BY26" i="104"/>
  <c r="BY25" i="104"/>
  <c r="BY24" i="104"/>
  <c r="BY23" i="104"/>
  <c r="BY22" i="104"/>
  <c r="BY21" i="104"/>
  <c r="BY20" i="104"/>
  <c r="BY19" i="104"/>
  <c r="BY18" i="104"/>
  <c r="BY17" i="104"/>
  <c r="BY16" i="104"/>
  <c r="BY15" i="104"/>
  <c r="BY14" i="104"/>
  <c r="BY13" i="104"/>
  <c r="BY12" i="104"/>
  <c r="BY11" i="104"/>
  <c r="BY10" i="104"/>
  <c r="BY9" i="104"/>
  <c r="DM8" i="104"/>
  <c r="DN8" i="104" s="1"/>
  <c r="DO8" i="104" s="1"/>
  <c r="DL8" i="104"/>
  <c r="O8" i="104"/>
  <c r="O6" i="104" s="1"/>
  <c r="L8" i="104"/>
  <c r="L7" i="104"/>
  <c r="L6" i="104"/>
  <c r="L6" i="89"/>
  <c r="R8" i="104" l="1"/>
  <c r="M8" i="104"/>
  <c r="L16" i="104" s="1"/>
  <c r="P8" i="104"/>
  <c r="O29" i="104" s="1"/>
  <c r="O7" i="104"/>
  <c r="R7" i="104" l="1"/>
  <c r="U8" i="104"/>
  <c r="R6" i="104"/>
  <c r="S8" i="104"/>
  <c r="R32" i="104" s="1"/>
  <c r="L18" i="104"/>
  <c r="L14" i="104"/>
  <c r="L24" i="104"/>
  <c r="L31" i="104"/>
  <c r="O16" i="104"/>
  <c r="O28" i="104"/>
  <c r="O38" i="104"/>
  <c r="L20" i="104"/>
  <c r="O15" i="104"/>
  <c r="O20" i="104"/>
  <c r="O36" i="104"/>
  <c r="L25" i="104"/>
  <c r="L15" i="104"/>
  <c r="L26" i="104"/>
  <c r="O10" i="104"/>
  <c r="O23" i="104"/>
  <c r="O32" i="104"/>
  <c r="L33" i="104"/>
  <c r="P38" i="104"/>
  <c r="P37" i="104"/>
  <c r="P34" i="104"/>
  <c r="P33" i="104"/>
  <c r="P30" i="104"/>
  <c r="P29" i="104"/>
  <c r="P23" i="104"/>
  <c r="P22" i="104"/>
  <c r="P25" i="104"/>
  <c r="P27" i="104"/>
  <c r="Q8" i="104"/>
  <c r="P18" i="104"/>
  <c r="P16" i="104"/>
  <c r="P13" i="104"/>
  <c r="P12" i="104"/>
  <c r="P10" i="104"/>
  <c r="P9" i="104"/>
  <c r="P26" i="104"/>
  <c r="L34" i="104"/>
  <c r="O27" i="104"/>
  <c r="L17" i="104"/>
  <c r="L9" i="104"/>
  <c r="L23" i="104"/>
  <c r="L36" i="104"/>
  <c r="O11" i="104"/>
  <c r="O26" i="104"/>
  <c r="O31" i="104"/>
  <c r="O22" i="104"/>
  <c r="L37" i="104"/>
  <c r="O12" i="104"/>
  <c r="M38" i="104"/>
  <c r="M37" i="104"/>
  <c r="M36" i="104"/>
  <c r="M34" i="104"/>
  <c r="M28" i="104"/>
  <c r="M27" i="104"/>
  <c r="M25" i="104"/>
  <c r="M24" i="104"/>
  <c r="M23" i="104"/>
  <c r="M33" i="104"/>
  <c r="M31" i="104"/>
  <c r="M30" i="104"/>
  <c r="M22" i="104"/>
  <c r="M17" i="104"/>
  <c r="M20" i="104"/>
  <c r="M18" i="104"/>
  <c r="M15" i="104"/>
  <c r="M14" i="104"/>
  <c r="N8" i="104"/>
  <c r="M12" i="104"/>
  <c r="M13" i="104"/>
  <c r="M21" i="104"/>
  <c r="M10" i="104"/>
  <c r="M9" i="104"/>
  <c r="L19" i="104"/>
  <c r="M19" i="104"/>
  <c r="M11" i="104"/>
  <c r="L13" i="104"/>
  <c r="L28" i="104"/>
  <c r="O9" i="104"/>
  <c r="O25" i="104"/>
  <c r="O21" i="104"/>
  <c r="L22" i="104"/>
  <c r="L10" i="104"/>
  <c r="L29" i="104"/>
  <c r="L38" i="104"/>
  <c r="O17" i="104"/>
  <c r="O24" i="104"/>
  <c r="O33" i="104"/>
  <c r="L30" i="104"/>
  <c r="L11" i="104"/>
  <c r="L21" i="104"/>
  <c r="L32" i="104"/>
  <c r="O13" i="104"/>
  <c r="O18" i="104"/>
  <c r="O30" i="104"/>
  <c r="O35" i="104"/>
  <c r="L12" i="104"/>
  <c r="L27" i="104"/>
  <c r="L35" i="104"/>
  <c r="O14" i="104"/>
  <c r="O19" i="104"/>
  <c r="O34" i="104"/>
  <c r="O37" i="104"/>
  <c r="R14" i="104" l="1"/>
  <c r="R37" i="104"/>
  <c r="R18" i="104"/>
  <c r="R20" i="104"/>
  <c r="R30" i="104"/>
  <c r="Q38" i="104"/>
  <c r="Q37" i="104"/>
  <c r="Q36" i="104"/>
  <c r="Q35" i="104"/>
  <c r="Q34" i="104"/>
  <c r="Q33" i="104"/>
  <c r="Q32" i="104"/>
  <c r="Q31" i="104"/>
  <c r="Q30" i="104"/>
  <c r="Q29" i="104"/>
  <c r="Q28" i="104"/>
  <c r="Q27" i="104"/>
  <c r="Q26" i="104"/>
  <c r="Q25" i="104"/>
  <c r="Q21" i="104"/>
  <c r="Q18" i="104"/>
  <c r="Q24" i="104"/>
  <c r="Q17" i="104"/>
  <c r="Q23" i="104"/>
  <c r="Q14" i="104"/>
  <c r="Q13" i="104"/>
  <c r="Q12" i="104"/>
  <c r="Q20" i="104"/>
  <c r="Q10" i="104"/>
  <c r="Q9" i="104"/>
  <c r="Q11" i="104"/>
  <c r="Q19" i="104"/>
  <c r="Q16" i="104"/>
  <c r="Q22" i="104"/>
  <c r="Q15" i="104"/>
  <c r="P24" i="104"/>
  <c r="P35" i="104"/>
  <c r="R22" i="104"/>
  <c r="R17" i="104"/>
  <c r="R31" i="104"/>
  <c r="R11" i="104"/>
  <c r="R29" i="104"/>
  <c r="R38" i="104"/>
  <c r="N38" i="104"/>
  <c r="N37" i="104"/>
  <c r="N36" i="104"/>
  <c r="N35" i="104"/>
  <c r="N34" i="104"/>
  <c r="N33" i="104"/>
  <c r="N32" i="104"/>
  <c r="N31" i="104"/>
  <c r="N30" i="104"/>
  <c r="N29" i="104"/>
  <c r="N28" i="104"/>
  <c r="N27" i="104"/>
  <c r="N26" i="104"/>
  <c r="N25" i="104"/>
  <c r="N22" i="104"/>
  <c r="N23" i="104"/>
  <c r="N19" i="104"/>
  <c r="N20" i="104"/>
  <c r="N21" i="104"/>
  <c r="N14" i="104"/>
  <c r="N17" i="104"/>
  <c r="N13" i="104"/>
  <c r="N24" i="104"/>
  <c r="N12" i="104"/>
  <c r="N10" i="104"/>
  <c r="N9" i="104"/>
  <c r="N11" i="104"/>
  <c r="N18" i="104"/>
  <c r="N15" i="104"/>
  <c r="N16" i="104"/>
  <c r="M29" i="104"/>
  <c r="M26" i="104"/>
  <c r="P11" i="104"/>
  <c r="P19" i="104"/>
  <c r="P28" i="104"/>
  <c r="P36" i="104"/>
  <c r="R13" i="104"/>
  <c r="R9" i="104"/>
  <c r="R24" i="104"/>
  <c r="S30" i="104"/>
  <c r="S22" i="104"/>
  <c r="S32" i="104"/>
  <c r="S23" i="104"/>
  <c r="S20" i="104"/>
  <c r="S19" i="104"/>
  <c r="S18" i="104"/>
  <c r="S26" i="104"/>
  <c r="S24" i="104"/>
  <c r="S28" i="104"/>
  <c r="S16" i="104"/>
  <c r="S15" i="104"/>
  <c r="S13" i="104"/>
  <c r="S12" i="104"/>
  <c r="S9" i="104"/>
  <c r="S25" i="104"/>
  <c r="S11" i="104"/>
  <c r="T8" i="104"/>
  <c r="S36" i="104"/>
  <c r="S38" i="104"/>
  <c r="R33" i="104"/>
  <c r="R15" i="104"/>
  <c r="R25" i="104"/>
  <c r="P14" i="104"/>
  <c r="P20" i="104"/>
  <c r="P31" i="104"/>
  <c r="R16" i="104"/>
  <c r="R27" i="104"/>
  <c r="R23" i="104"/>
  <c r="R35" i="104"/>
  <c r="R10" i="104"/>
  <c r="R26" i="104"/>
  <c r="R12" i="104"/>
  <c r="R34" i="104"/>
  <c r="M16" i="104"/>
  <c r="M32" i="104"/>
  <c r="M35" i="104"/>
  <c r="P17" i="104"/>
  <c r="P15" i="104"/>
  <c r="P21" i="104"/>
  <c r="P32" i="104"/>
  <c r="R19" i="104"/>
  <c r="U33" i="104"/>
  <c r="U38" i="104"/>
  <c r="U37" i="104"/>
  <c r="U34" i="104"/>
  <c r="U25" i="104"/>
  <c r="U24" i="104"/>
  <c r="U21" i="104"/>
  <c r="U18" i="104"/>
  <c r="U10" i="104"/>
  <c r="X8" i="104"/>
  <c r="U6" i="104"/>
  <c r="V8" i="104"/>
  <c r="U31" i="104" s="1"/>
  <c r="U14" i="104"/>
  <c r="U12" i="104"/>
  <c r="U7" i="104"/>
  <c r="U17" i="104"/>
  <c r="U13" i="104"/>
  <c r="R28" i="104"/>
  <c r="R36" i="104"/>
  <c r="R21" i="104"/>
  <c r="X37" i="104" l="1"/>
  <c r="X35" i="104"/>
  <c r="X34" i="104"/>
  <c r="X29" i="104"/>
  <c r="X23" i="104"/>
  <c r="X20" i="104"/>
  <c r="X19" i="104"/>
  <c r="Y8" i="104"/>
  <c r="X32" i="104"/>
  <c r="X16" i="104"/>
  <c r="X14" i="104"/>
  <c r="X13" i="104"/>
  <c r="X11" i="104"/>
  <c r="X10" i="104"/>
  <c r="X31" i="104"/>
  <c r="X6" i="104"/>
  <c r="X21" i="104"/>
  <c r="X7" i="104"/>
  <c r="X18" i="104"/>
  <c r="X28" i="104"/>
  <c r="AA8" i="104"/>
  <c r="U22" i="104"/>
  <c r="U35" i="104"/>
  <c r="T24" i="104"/>
  <c r="T23" i="104"/>
  <c r="T31" i="104"/>
  <c r="T32" i="104"/>
  <c r="T28" i="104"/>
  <c r="T27" i="104"/>
  <c r="T26" i="104"/>
  <c r="T25" i="104"/>
  <c r="T35" i="104"/>
  <c r="T33" i="104"/>
  <c r="T30" i="104"/>
  <c r="T20" i="104"/>
  <c r="T37" i="104"/>
  <c r="T22" i="104"/>
  <c r="T16" i="104"/>
  <c r="T15" i="104"/>
  <c r="T14" i="104"/>
  <c r="T13" i="104"/>
  <c r="T12" i="104"/>
  <c r="T11" i="104"/>
  <c r="T10" i="104"/>
  <c r="T9" i="104"/>
  <c r="T36" i="104"/>
  <c r="T34" i="104"/>
  <c r="T19" i="104"/>
  <c r="T17" i="104"/>
  <c r="T21" i="104"/>
  <c r="T29" i="104"/>
  <c r="T38" i="104"/>
  <c r="T18" i="104"/>
  <c r="S14" i="104"/>
  <c r="S17" i="104"/>
  <c r="S31" i="104"/>
  <c r="U9" i="104"/>
  <c r="U11" i="104"/>
  <c r="U23" i="104"/>
  <c r="U36" i="104"/>
  <c r="S21" i="104"/>
  <c r="U15" i="104"/>
  <c r="U29" i="104"/>
  <c r="U26" i="104"/>
  <c r="U30" i="104"/>
  <c r="S10" i="104"/>
  <c r="S27" i="104"/>
  <c r="S33" i="104"/>
  <c r="S29" i="104"/>
  <c r="U16" i="104"/>
  <c r="U19" i="104"/>
  <c r="U27" i="104"/>
  <c r="S34" i="104"/>
  <c r="S37" i="104"/>
  <c r="S35" i="104"/>
  <c r="V37" i="104"/>
  <c r="V36" i="104"/>
  <c r="V35" i="104"/>
  <c r="V34" i="104"/>
  <c r="V33" i="104"/>
  <c r="V32" i="104"/>
  <c r="V31" i="104"/>
  <c r="V29" i="104"/>
  <c r="V28" i="104"/>
  <c r="V27" i="104"/>
  <c r="V26" i="104"/>
  <c r="V25" i="104"/>
  <c r="V21" i="104"/>
  <c r="V24" i="104"/>
  <c r="V22" i="104"/>
  <c r="V18" i="104"/>
  <c r="V17" i="104"/>
  <c r="V11" i="104"/>
  <c r="V23" i="104"/>
  <c r="V19" i="104"/>
  <c r="V16" i="104"/>
  <c r="W8" i="104"/>
  <c r="V15" i="104"/>
  <c r="V14" i="104"/>
  <c r="V13" i="104"/>
  <c r="V12" i="104"/>
  <c r="V10" i="104"/>
  <c r="V9" i="104"/>
  <c r="U20" i="104"/>
  <c r="U28" i="104"/>
  <c r="U32" i="104"/>
  <c r="Y38" i="104" l="1"/>
  <c r="Y37" i="104"/>
  <c r="Y35" i="104"/>
  <c r="Y34" i="104"/>
  <c r="Y31" i="104"/>
  <c r="Y30" i="104"/>
  <c r="Y29" i="104"/>
  <c r="Y23" i="104"/>
  <c r="Y25" i="104"/>
  <c r="Y21" i="104"/>
  <c r="Y26" i="104"/>
  <c r="Y11" i="104"/>
  <c r="Y16" i="104"/>
  <c r="Y18" i="104"/>
  <c r="Z8" i="104"/>
  <c r="Y32" i="104" s="1"/>
  <c r="Y15" i="104"/>
  <c r="Y14" i="104"/>
  <c r="Y13" i="104"/>
  <c r="Y9" i="104"/>
  <c r="Y17" i="104"/>
  <c r="Y12" i="104"/>
  <c r="X33" i="104"/>
  <c r="X12" i="104"/>
  <c r="X22" i="104"/>
  <c r="X30" i="104"/>
  <c r="X25" i="104"/>
  <c r="X15" i="104"/>
  <c r="X27" i="104"/>
  <c r="X36" i="104"/>
  <c r="AA32" i="104"/>
  <c r="AA31" i="104"/>
  <c r="AA29" i="104"/>
  <c r="AA28" i="104"/>
  <c r="AA38" i="104"/>
  <c r="AA36" i="104"/>
  <c r="AA22" i="104"/>
  <c r="AA21" i="104"/>
  <c r="AA20" i="104"/>
  <c r="AA19" i="104"/>
  <c r="AA17" i="104"/>
  <c r="AA23" i="104"/>
  <c r="AA13" i="104"/>
  <c r="AA12" i="104"/>
  <c r="AA6" i="104"/>
  <c r="AA10" i="104"/>
  <c r="AA9" i="104"/>
  <c r="AD8" i="104"/>
  <c r="AB8" i="104"/>
  <c r="AA26" i="104" s="1"/>
  <c r="AA7" i="104"/>
  <c r="W38" i="104"/>
  <c r="W37" i="104"/>
  <c r="W36" i="104"/>
  <c r="W35" i="104"/>
  <c r="W34" i="104"/>
  <c r="W22" i="104"/>
  <c r="W21" i="104"/>
  <c r="W32" i="104"/>
  <c r="W28" i="104"/>
  <c r="W27" i="104"/>
  <c r="W26" i="104"/>
  <c r="W25" i="104"/>
  <c r="W33" i="104"/>
  <c r="W29" i="104"/>
  <c r="W20" i="104"/>
  <c r="W19" i="104"/>
  <c r="W18" i="104"/>
  <c r="W17" i="104"/>
  <c r="W31" i="104"/>
  <c r="W30" i="104"/>
  <c r="W16" i="104"/>
  <c r="W15" i="104"/>
  <c r="W14" i="104"/>
  <c r="W13" i="104"/>
  <c r="W12" i="104"/>
  <c r="W11" i="104"/>
  <c r="W24" i="104"/>
  <c r="W23" i="104"/>
  <c r="W10" i="104"/>
  <c r="W9" i="104"/>
  <c r="V20" i="104"/>
  <c r="V30" i="104"/>
  <c r="V38" i="104"/>
  <c r="X26" i="104"/>
  <c r="X9" i="104"/>
  <c r="X17" i="104"/>
  <c r="X24" i="104"/>
  <c r="X38" i="104"/>
  <c r="AA14" i="104" l="1"/>
  <c r="AA25" i="104"/>
  <c r="AD37" i="104"/>
  <c r="AD36" i="104"/>
  <c r="AD35" i="104"/>
  <c r="AD33" i="104"/>
  <c r="AD32" i="104"/>
  <c r="AD31" i="104"/>
  <c r="AD29" i="104"/>
  <c r="AD28" i="104"/>
  <c r="AD27" i="104"/>
  <c r="AD26" i="104"/>
  <c r="AD25" i="104"/>
  <c r="AD24" i="104"/>
  <c r="AD23" i="104"/>
  <c r="AG8" i="104"/>
  <c r="AD20" i="104"/>
  <c r="AD7" i="104"/>
  <c r="AD15" i="104"/>
  <c r="AD19" i="104"/>
  <c r="AD14" i="104"/>
  <c r="AD10" i="104"/>
  <c r="AD21" i="104"/>
  <c r="AD18" i="104"/>
  <c r="AD13" i="104"/>
  <c r="AD17" i="104"/>
  <c r="AD11" i="104"/>
  <c r="AD12" i="104"/>
  <c r="AD6" i="104"/>
  <c r="AE8" i="104"/>
  <c r="AD34" i="104" s="1"/>
  <c r="AD16" i="104"/>
  <c r="AA15" i="104"/>
  <c r="AA35" i="104"/>
  <c r="Y27" i="104"/>
  <c r="Y19" i="104"/>
  <c r="Y28" i="104"/>
  <c r="AB34" i="104"/>
  <c r="AB19" i="104"/>
  <c r="AB10" i="104"/>
  <c r="AC8" i="104"/>
  <c r="AB31" i="104" s="1"/>
  <c r="AA24" i="104"/>
  <c r="AA33" i="104"/>
  <c r="AA11" i="104"/>
  <c r="AA16" i="104"/>
  <c r="AA37" i="104"/>
  <c r="AA27" i="104"/>
  <c r="Z38" i="104"/>
  <c r="Z37" i="104"/>
  <c r="Z36" i="104"/>
  <c r="Z35" i="104"/>
  <c r="Z34" i="104"/>
  <c r="Z30" i="104"/>
  <c r="Z31" i="104"/>
  <c r="Z28" i="104"/>
  <c r="Z25" i="104"/>
  <c r="Z22" i="104"/>
  <c r="Z29" i="104"/>
  <c r="Z26" i="104"/>
  <c r="Z24" i="104"/>
  <c r="Z21" i="104"/>
  <c r="Z23" i="104"/>
  <c r="Z19" i="104"/>
  <c r="Z18" i="104"/>
  <c r="Z33" i="104"/>
  <c r="Z27" i="104"/>
  <c r="Z20" i="104"/>
  <c r="Z16" i="104"/>
  <c r="Z15" i="104"/>
  <c r="Z32" i="104"/>
  <c r="Z10" i="104"/>
  <c r="Z14" i="104"/>
  <c r="Z13" i="104"/>
  <c r="Z9" i="104"/>
  <c r="Z17" i="104"/>
  <c r="Z12" i="104"/>
  <c r="Z11" i="104"/>
  <c r="Y22" i="104"/>
  <c r="Y33" i="104"/>
  <c r="AA18" i="104"/>
  <c r="AA34" i="104"/>
  <c r="AA30" i="104"/>
  <c r="Y10" i="104"/>
  <c r="Y20" i="104"/>
  <c r="Y24" i="104"/>
  <c r="Y36" i="104"/>
  <c r="AB22" i="104" l="1"/>
  <c r="AB11" i="104"/>
  <c r="AB28" i="104"/>
  <c r="AB24" i="104"/>
  <c r="AB12" i="104"/>
  <c r="AB27" i="104"/>
  <c r="AB38" i="104"/>
  <c r="AB36" i="104"/>
  <c r="AB25" i="104"/>
  <c r="AB13" i="104"/>
  <c r="AB20" i="104"/>
  <c r="AB29" i="104"/>
  <c r="AB14" i="104"/>
  <c r="AB17" i="104"/>
  <c r="AC38" i="104"/>
  <c r="AC37" i="104"/>
  <c r="AC36" i="104"/>
  <c r="AC35" i="104"/>
  <c r="AC34" i="104"/>
  <c r="AC28" i="104"/>
  <c r="AC27" i="104"/>
  <c r="AC26" i="104"/>
  <c r="AC25" i="104"/>
  <c r="AC24" i="104"/>
  <c r="AC23" i="104"/>
  <c r="AC31" i="104"/>
  <c r="AC32" i="104"/>
  <c r="AC29" i="104"/>
  <c r="AC21" i="104"/>
  <c r="AC17" i="104"/>
  <c r="AC20" i="104"/>
  <c r="AC15" i="104"/>
  <c r="AC19" i="104"/>
  <c r="AC14" i="104"/>
  <c r="AC10" i="104"/>
  <c r="AC9" i="104"/>
  <c r="AC18" i="104"/>
  <c r="AC13" i="104"/>
  <c r="AC12" i="104"/>
  <c r="AC22" i="104"/>
  <c r="AC11" i="104"/>
  <c r="AC30" i="104"/>
  <c r="AC33" i="104"/>
  <c r="AC16" i="104"/>
  <c r="AB21" i="104"/>
  <c r="AB30" i="104"/>
  <c r="AB15" i="104"/>
  <c r="AB26" i="104"/>
  <c r="AG37" i="104"/>
  <c r="AG35" i="104"/>
  <c r="AG31" i="104"/>
  <c r="AG29" i="104"/>
  <c r="AG27" i="104"/>
  <c r="AG23" i="104"/>
  <c r="AG18" i="104"/>
  <c r="AG19" i="104"/>
  <c r="AG11" i="104"/>
  <c r="AH8" i="104"/>
  <c r="AG36" i="104" s="1"/>
  <c r="AG6" i="104"/>
  <c r="AJ8" i="104"/>
  <c r="AG16" i="104"/>
  <c r="AG7" i="104"/>
  <c r="AG15" i="104"/>
  <c r="AG10" i="104"/>
  <c r="AG9" i="104"/>
  <c r="AB23" i="104"/>
  <c r="AB16" i="104"/>
  <c r="AB35" i="104"/>
  <c r="AB32" i="104"/>
  <c r="AE9" i="104"/>
  <c r="AF8" i="104"/>
  <c r="AE38" i="104" s="1"/>
  <c r="AD9" i="104"/>
  <c r="AD22" i="104"/>
  <c r="AD30" i="104"/>
  <c r="AD38" i="104"/>
  <c r="AB9" i="104"/>
  <c r="AB18" i="104"/>
  <c r="AB37" i="104"/>
  <c r="AB33" i="104"/>
  <c r="AE11" i="104" l="1"/>
  <c r="AE31" i="104"/>
  <c r="AE12" i="104"/>
  <c r="AE37" i="104"/>
  <c r="AE36" i="104"/>
  <c r="AE32" i="104"/>
  <c r="AG14" i="104"/>
  <c r="AG12" i="104"/>
  <c r="AG24" i="104"/>
  <c r="AG32" i="104"/>
  <c r="AE20" i="104"/>
  <c r="AE26" i="104"/>
  <c r="AE22" i="104"/>
  <c r="AE13" i="104"/>
  <c r="AE23" i="104"/>
  <c r="AE34" i="104"/>
  <c r="AG20" i="104"/>
  <c r="AG13" i="104"/>
  <c r="AG25" i="104"/>
  <c r="AG33" i="104"/>
  <c r="AE28" i="104"/>
  <c r="AE14" i="104"/>
  <c r="AE17" i="104"/>
  <c r="AG17" i="104"/>
  <c r="AG26" i="104"/>
  <c r="AG34" i="104"/>
  <c r="AF38" i="104"/>
  <c r="AF37" i="104"/>
  <c r="AF36" i="104"/>
  <c r="AF35" i="104"/>
  <c r="AF34" i="104"/>
  <c r="AF33" i="104"/>
  <c r="AF32" i="104"/>
  <c r="AF31" i="104"/>
  <c r="AF30" i="104"/>
  <c r="AF29" i="104"/>
  <c r="AF28" i="104"/>
  <c r="AF27" i="104"/>
  <c r="AF26" i="104"/>
  <c r="AF25" i="104"/>
  <c r="AF23" i="104"/>
  <c r="AF22" i="104"/>
  <c r="AF20" i="104"/>
  <c r="AF19" i="104"/>
  <c r="AF24" i="104"/>
  <c r="AF21" i="104"/>
  <c r="AF16" i="104"/>
  <c r="AF15" i="104"/>
  <c r="AF14" i="104"/>
  <c r="AF13" i="104"/>
  <c r="AF12" i="104"/>
  <c r="AF11" i="104"/>
  <c r="AF10" i="104"/>
  <c r="AF9" i="104"/>
  <c r="AF18" i="104"/>
  <c r="AF17" i="104"/>
  <c r="AE15" i="104"/>
  <c r="AE18" i="104"/>
  <c r="AE27" i="104"/>
  <c r="AE35" i="104"/>
  <c r="AE16" i="104"/>
  <c r="AE19" i="104"/>
  <c r="AE29" i="104"/>
  <c r="AK8" i="104"/>
  <c r="AJ7" i="104"/>
  <c r="AM8" i="104"/>
  <c r="AJ6" i="104"/>
  <c r="AG22" i="104"/>
  <c r="AG28" i="104"/>
  <c r="AE24" i="104"/>
  <c r="AE33" i="104"/>
  <c r="AE10" i="104"/>
  <c r="AE25" i="104"/>
  <c r="AE30" i="104"/>
  <c r="AE21" i="104"/>
  <c r="AI8" i="104"/>
  <c r="AH35" i="104" s="1"/>
  <c r="AG21" i="104"/>
  <c r="AG30" i="104"/>
  <c r="AG38" i="104"/>
  <c r="AH14" i="104" l="1"/>
  <c r="AK34" i="104"/>
  <c r="AK32" i="104"/>
  <c r="AK26" i="104"/>
  <c r="AK24" i="104"/>
  <c r="AK12" i="104"/>
  <c r="AK11" i="104"/>
  <c r="AL8" i="104"/>
  <c r="AK33" i="104" s="1"/>
  <c r="AK14" i="104"/>
  <c r="AK19" i="104"/>
  <c r="AK13" i="104"/>
  <c r="AH20" i="104"/>
  <c r="AH11" i="104"/>
  <c r="AH27" i="104"/>
  <c r="AH33" i="104"/>
  <c r="AJ18" i="104"/>
  <c r="AJ24" i="104"/>
  <c r="AJ16" i="104"/>
  <c r="AJ32" i="104"/>
  <c r="AM34" i="104"/>
  <c r="AM33" i="104"/>
  <c r="AM32" i="104"/>
  <c r="AM31" i="104"/>
  <c r="AM26" i="104"/>
  <c r="AM25" i="104"/>
  <c r="AM24" i="104"/>
  <c r="AM23" i="104"/>
  <c r="AM18" i="104"/>
  <c r="AM17" i="104"/>
  <c r="AM16" i="104"/>
  <c r="AM15" i="104"/>
  <c r="AM10" i="104"/>
  <c r="AM9" i="104"/>
  <c r="AM7" i="104"/>
  <c r="AP8" i="104"/>
  <c r="AN8" i="104"/>
  <c r="AM37" i="104" s="1"/>
  <c r="AM6" i="104"/>
  <c r="AJ37" i="104"/>
  <c r="AH26" i="104"/>
  <c r="AH12" i="104"/>
  <c r="AH29" i="104"/>
  <c r="AH34" i="104"/>
  <c r="AJ25" i="104"/>
  <c r="AJ9" i="104"/>
  <c r="AJ27" i="104"/>
  <c r="AJ34" i="104"/>
  <c r="AH24" i="104"/>
  <c r="AH13" i="104"/>
  <c r="AH18" i="104"/>
  <c r="AH25" i="104"/>
  <c r="AJ10" i="104"/>
  <c r="AJ26" i="104"/>
  <c r="AJ36" i="104"/>
  <c r="AI30" i="104"/>
  <c r="AI22" i="104"/>
  <c r="AI21" i="104"/>
  <c r="AI31" i="104"/>
  <c r="AI38" i="104"/>
  <c r="AI34" i="104"/>
  <c r="AI23" i="104"/>
  <c r="AI28" i="104"/>
  <c r="AI20" i="104"/>
  <c r="AI19" i="104"/>
  <c r="AI18" i="104"/>
  <c r="AI17" i="104"/>
  <c r="AI36" i="104"/>
  <c r="AI32" i="104"/>
  <c r="AI25" i="104"/>
  <c r="AI24" i="104"/>
  <c r="AI33" i="104"/>
  <c r="AI26" i="104"/>
  <c r="AI16" i="104"/>
  <c r="AI15" i="104"/>
  <c r="AI14" i="104"/>
  <c r="AI13" i="104"/>
  <c r="AI12" i="104"/>
  <c r="AI11" i="104"/>
  <c r="AI37" i="104"/>
  <c r="AI29" i="104"/>
  <c r="AI10" i="104"/>
  <c r="AI9" i="104"/>
  <c r="AI27" i="104"/>
  <c r="AI35" i="104"/>
  <c r="AJ29" i="104"/>
  <c r="AH21" i="104"/>
  <c r="AH32" i="104"/>
  <c r="AH36" i="104"/>
  <c r="AJ17" i="104"/>
  <c r="AJ11" i="104"/>
  <c r="AJ30" i="104"/>
  <c r="AJ38" i="104"/>
  <c r="AH22" i="104"/>
  <c r="AJ15" i="104"/>
  <c r="AH9" i="104"/>
  <c r="AH10" i="104"/>
  <c r="AH28" i="104"/>
  <c r="AH31" i="104"/>
  <c r="AH37" i="104"/>
  <c r="AJ23" i="104"/>
  <c r="AJ12" i="104"/>
  <c r="AJ33" i="104"/>
  <c r="AJ31" i="104"/>
  <c r="AH15" i="104"/>
  <c r="AH17" i="104"/>
  <c r="AH30" i="104"/>
  <c r="AH38" i="104"/>
  <c r="AJ19" i="104"/>
  <c r="AJ13" i="104"/>
  <c r="AJ22" i="104"/>
  <c r="AJ28" i="104"/>
  <c r="AH16" i="104"/>
  <c r="AH19" i="104"/>
  <c r="AH23" i="104"/>
  <c r="AJ21" i="104"/>
  <c r="AJ14" i="104"/>
  <c r="AJ20" i="104"/>
  <c r="AJ35" i="104"/>
  <c r="AK17" i="104" l="1"/>
  <c r="AK25" i="104"/>
  <c r="AL38" i="104"/>
  <c r="AL37" i="104"/>
  <c r="AL36" i="104"/>
  <c r="AL35" i="104"/>
  <c r="AL34" i="104"/>
  <c r="AL33" i="104"/>
  <c r="AL32" i="104"/>
  <c r="AL31" i="104"/>
  <c r="AL30" i="104"/>
  <c r="AL29" i="104"/>
  <c r="AL28" i="104"/>
  <c r="AL27" i="104"/>
  <c r="AL26" i="104"/>
  <c r="AL25" i="104"/>
  <c r="AL21" i="104"/>
  <c r="AL20" i="104"/>
  <c r="AL18" i="104"/>
  <c r="AL19" i="104"/>
  <c r="AL17" i="104"/>
  <c r="AL23" i="104"/>
  <c r="AL22" i="104"/>
  <c r="AL15" i="104"/>
  <c r="AL16" i="104"/>
  <c r="AL10" i="104"/>
  <c r="AL9" i="104"/>
  <c r="AL14" i="104"/>
  <c r="AL13" i="104"/>
  <c r="AL24" i="104"/>
  <c r="AL11" i="104"/>
  <c r="AL12" i="104"/>
  <c r="AK18" i="104"/>
  <c r="AK27" i="104"/>
  <c r="AK35" i="104"/>
  <c r="AM11" i="104"/>
  <c r="AM19" i="104"/>
  <c r="AM27" i="104"/>
  <c r="AM35" i="104"/>
  <c r="AK15" i="104"/>
  <c r="AK20" i="104"/>
  <c r="AK28" i="104"/>
  <c r="AK36" i="104"/>
  <c r="AM12" i="104"/>
  <c r="AM20" i="104"/>
  <c r="AM28" i="104"/>
  <c r="AM36" i="104"/>
  <c r="AK10" i="104"/>
  <c r="AK21" i="104"/>
  <c r="AK29" i="104"/>
  <c r="AK37" i="104"/>
  <c r="AP34" i="104"/>
  <c r="AP28" i="104"/>
  <c r="AP7" i="104"/>
  <c r="AS8" i="104"/>
  <c r="AP10" i="104"/>
  <c r="AQ8" i="104"/>
  <c r="AP36" i="104" s="1"/>
  <c r="AP12" i="104"/>
  <c r="AP6" i="104"/>
  <c r="AM13" i="104"/>
  <c r="AM21" i="104"/>
  <c r="AM29" i="104"/>
  <c r="AK16" i="104"/>
  <c r="AK22" i="104"/>
  <c r="AK30" i="104"/>
  <c r="AK38" i="104"/>
  <c r="AN37" i="104"/>
  <c r="AN35" i="104"/>
  <c r="AN24" i="104"/>
  <c r="AN20" i="104"/>
  <c r="AO8" i="104"/>
  <c r="AN38" i="104" s="1"/>
  <c r="AN16" i="104"/>
  <c r="AN14" i="104"/>
  <c r="AN10" i="104"/>
  <c r="AN22" i="104"/>
  <c r="AN30" i="104"/>
  <c r="AN26" i="104"/>
  <c r="AN25" i="104"/>
  <c r="AM14" i="104"/>
  <c r="AM22" i="104"/>
  <c r="AM30" i="104"/>
  <c r="AM38" i="104"/>
  <c r="AK9" i="104"/>
  <c r="AK23" i="104"/>
  <c r="AK31" i="104"/>
  <c r="AN15" i="104" l="1"/>
  <c r="AN27" i="104"/>
  <c r="AN36" i="104"/>
  <c r="AP20" i="104"/>
  <c r="AP18" i="104"/>
  <c r="AP23" i="104"/>
  <c r="AP35" i="104"/>
  <c r="AS38" i="104"/>
  <c r="AS24" i="104"/>
  <c r="AS30" i="104"/>
  <c r="AV8" i="104"/>
  <c r="AT8" i="104"/>
  <c r="AS25" i="104" s="1"/>
  <c r="AS7" i="104"/>
  <c r="AS6" i="104"/>
  <c r="AS10" i="104"/>
  <c r="AS16" i="104"/>
  <c r="AP24" i="104"/>
  <c r="AQ30" i="104"/>
  <c r="AQ35" i="104"/>
  <c r="AQ36" i="104"/>
  <c r="AQ25" i="104"/>
  <c r="AQ23" i="104"/>
  <c r="AQ21" i="104"/>
  <c r="AQ17" i="104"/>
  <c r="AQ16" i="104"/>
  <c r="AQ14" i="104"/>
  <c r="AQ28" i="104"/>
  <c r="AR8" i="104"/>
  <c r="AQ10" i="104"/>
  <c r="AN9" i="104"/>
  <c r="AN21" i="104"/>
  <c r="AN33" i="104"/>
  <c r="AP17" i="104"/>
  <c r="AP14" i="104"/>
  <c r="AP31" i="104"/>
  <c r="AP25" i="104"/>
  <c r="AP37" i="104"/>
  <c r="AO38" i="104"/>
  <c r="AO37" i="104"/>
  <c r="AO36" i="104"/>
  <c r="AO35" i="104"/>
  <c r="AO34" i="104"/>
  <c r="AO33" i="104"/>
  <c r="AO32" i="104"/>
  <c r="AO31" i="104"/>
  <c r="AO30" i="104"/>
  <c r="AO29" i="104"/>
  <c r="AO28" i="104"/>
  <c r="AO24" i="104"/>
  <c r="AO25" i="104"/>
  <c r="AO23" i="104"/>
  <c r="AO22" i="104"/>
  <c r="AO19" i="104"/>
  <c r="AO26" i="104"/>
  <c r="AO10" i="104"/>
  <c r="AO9" i="104"/>
  <c r="AO16" i="104"/>
  <c r="AO14" i="104"/>
  <c r="AO15" i="104"/>
  <c r="AO27" i="104"/>
  <c r="AO13" i="104"/>
  <c r="AO20" i="104"/>
  <c r="AO18" i="104"/>
  <c r="AO12" i="104"/>
  <c r="AO21" i="104"/>
  <c r="AO17" i="104"/>
  <c r="AO11" i="104"/>
  <c r="AN29" i="104"/>
  <c r="AP9" i="104"/>
  <c r="AP32" i="104"/>
  <c r="AP26" i="104"/>
  <c r="AP38" i="104"/>
  <c r="AN18" i="104"/>
  <c r="AN11" i="104"/>
  <c r="AN17" i="104"/>
  <c r="AN32" i="104"/>
  <c r="AP11" i="104"/>
  <c r="AP13" i="104"/>
  <c r="AP21" i="104"/>
  <c r="AP27" i="104"/>
  <c r="AN12" i="104"/>
  <c r="AN23" i="104"/>
  <c r="AN28" i="104"/>
  <c r="AP19" i="104"/>
  <c r="AP15" i="104"/>
  <c r="AP29" i="104"/>
  <c r="AP33" i="104"/>
  <c r="AN31" i="104"/>
  <c r="AN13" i="104"/>
  <c r="AN19" i="104"/>
  <c r="AN34" i="104"/>
  <c r="AP16" i="104"/>
  <c r="AP22" i="104"/>
  <c r="AP30" i="104"/>
  <c r="AR30" i="104" l="1"/>
  <c r="AR31" i="104"/>
  <c r="AR29" i="104"/>
  <c r="AR28" i="104"/>
  <c r="AR25" i="104"/>
  <c r="AR20" i="104"/>
  <c r="AR19" i="104"/>
  <c r="AR37" i="104"/>
  <c r="AR26" i="104"/>
  <c r="AR21" i="104"/>
  <c r="AR35" i="104"/>
  <c r="AR36" i="104"/>
  <c r="AR16" i="104"/>
  <c r="AR15" i="104"/>
  <c r="AR14" i="104"/>
  <c r="AR13" i="104"/>
  <c r="AR12" i="104"/>
  <c r="AR11" i="104"/>
  <c r="AR10" i="104"/>
  <c r="AR9" i="104"/>
  <c r="AR32" i="104"/>
  <c r="AR27" i="104"/>
  <c r="AR22" i="104"/>
  <c r="AR18" i="104"/>
  <c r="AR38" i="104"/>
  <c r="AR23" i="104"/>
  <c r="AR17" i="104"/>
  <c r="AR34" i="104"/>
  <c r="AR33" i="104"/>
  <c r="AR24" i="104"/>
  <c r="AQ29" i="104"/>
  <c r="AQ24" i="104"/>
  <c r="AQ37" i="104"/>
  <c r="AS9" i="104"/>
  <c r="AS13" i="104"/>
  <c r="AS33" i="104"/>
  <c r="AT37" i="104"/>
  <c r="AT36" i="104"/>
  <c r="AT35" i="104"/>
  <c r="AT29" i="104"/>
  <c r="AT28" i="104"/>
  <c r="AT27" i="104"/>
  <c r="AT23" i="104"/>
  <c r="AT20" i="104"/>
  <c r="AT19" i="104"/>
  <c r="AU8" i="104"/>
  <c r="AT18" i="104"/>
  <c r="AT10" i="104"/>
  <c r="AT9" i="104"/>
  <c r="AS28" i="104"/>
  <c r="AS26" i="104"/>
  <c r="AQ11" i="104"/>
  <c r="AQ18" i="104"/>
  <c r="AQ26" i="104"/>
  <c r="AQ31" i="104"/>
  <c r="AS11" i="104"/>
  <c r="AS14" i="104"/>
  <c r="AS32" i="104"/>
  <c r="AS27" i="104"/>
  <c r="AQ12" i="104"/>
  <c r="AQ19" i="104"/>
  <c r="AQ27" i="104"/>
  <c r="AQ32" i="104"/>
  <c r="AS18" i="104"/>
  <c r="AS15" i="104"/>
  <c r="AS29" i="104"/>
  <c r="AS34" i="104"/>
  <c r="AQ13" i="104"/>
  <c r="AQ20" i="104"/>
  <c r="AQ34" i="104"/>
  <c r="AQ33" i="104"/>
  <c r="AS19" i="104"/>
  <c r="AV35" i="104"/>
  <c r="AV33" i="104"/>
  <c r="AV23" i="104"/>
  <c r="AV27" i="104"/>
  <c r="AV20" i="104"/>
  <c r="AV25" i="104"/>
  <c r="AW8" i="104"/>
  <c r="AV18" i="104"/>
  <c r="AV13" i="104"/>
  <c r="AV11" i="104"/>
  <c r="AV10" i="104"/>
  <c r="AV9" i="104"/>
  <c r="AV7" i="104"/>
  <c r="AV6" i="104"/>
  <c r="AY8" i="104"/>
  <c r="AS31" i="104"/>
  <c r="AS35" i="104"/>
  <c r="AS20" i="104"/>
  <c r="AS22" i="104"/>
  <c r="AS36" i="104"/>
  <c r="AQ9" i="104"/>
  <c r="AQ15" i="104"/>
  <c r="AQ22" i="104"/>
  <c r="AQ38" i="104"/>
  <c r="AS21" i="104"/>
  <c r="AS12" i="104"/>
  <c r="AS17" i="104"/>
  <c r="AS23" i="104"/>
  <c r="AS37" i="104"/>
  <c r="AX8" i="104" l="1"/>
  <c r="AW34" i="104" s="1"/>
  <c r="AV22" i="104"/>
  <c r="AV34" i="104"/>
  <c r="AV12" i="104"/>
  <c r="AV26" i="104"/>
  <c r="AV28" i="104"/>
  <c r="AV36" i="104"/>
  <c r="AU32" i="104"/>
  <c r="AU21" i="104"/>
  <c r="AU20" i="104"/>
  <c r="AU33" i="104"/>
  <c r="AU37" i="104"/>
  <c r="AU26" i="104"/>
  <c r="AU31" i="104"/>
  <c r="AU30" i="104"/>
  <c r="AU27" i="104"/>
  <c r="AU23" i="104"/>
  <c r="AU22" i="104"/>
  <c r="AU35" i="104"/>
  <c r="AU19" i="104"/>
  <c r="AU18" i="104"/>
  <c r="AU17" i="104"/>
  <c r="AU25" i="104"/>
  <c r="AU24" i="104"/>
  <c r="AU38" i="104"/>
  <c r="AU16" i="104"/>
  <c r="AU15" i="104"/>
  <c r="AU14" i="104"/>
  <c r="AU13" i="104"/>
  <c r="AU12" i="104"/>
  <c r="AU11" i="104"/>
  <c r="AU29" i="104"/>
  <c r="AU34" i="104"/>
  <c r="AU9" i="104"/>
  <c r="AU10" i="104"/>
  <c r="AU36" i="104"/>
  <c r="AU28" i="104"/>
  <c r="AT21" i="104"/>
  <c r="AT30" i="104"/>
  <c r="AT38" i="104"/>
  <c r="AY33" i="104"/>
  <c r="AY23" i="104"/>
  <c r="AY26" i="104"/>
  <c r="AY11" i="104"/>
  <c r="AY7" i="104"/>
  <c r="AY6" i="104"/>
  <c r="BB8" i="104"/>
  <c r="AZ8" i="104"/>
  <c r="AV29" i="104"/>
  <c r="AV37" i="104"/>
  <c r="AT11" i="104"/>
  <c r="AT22" i="104"/>
  <c r="AT31" i="104"/>
  <c r="AV17" i="104"/>
  <c r="AV14" i="104"/>
  <c r="AV24" i="104"/>
  <c r="AV30" i="104"/>
  <c r="AV38" i="104"/>
  <c r="AT16" i="104"/>
  <c r="AT12" i="104"/>
  <c r="AT24" i="104"/>
  <c r="AT32" i="104"/>
  <c r="AV15" i="104"/>
  <c r="AV19" i="104"/>
  <c r="AV31" i="104"/>
  <c r="AT15" i="104"/>
  <c r="AT13" i="104"/>
  <c r="AT25" i="104"/>
  <c r="AT33" i="104"/>
  <c r="AV16" i="104"/>
  <c r="AV21" i="104"/>
  <c r="AV32" i="104"/>
  <c r="AT17" i="104"/>
  <c r="AT14" i="104"/>
  <c r="AT26" i="104"/>
  <c r="AT34" i="104"/>
  <c r="AZ35" i="104" l="1"/>
  <c r="AZ30" i="104"/>
  <c r="AZ23" i="104"/>
  <c r="AZ25" i="104"/>
  <c r="AZ24" i="104"/>
  <c r="AZ32" i="104"/>
  <c r="AZ14" i="104"/>
  <c r="AZ13" i="104"/>
  <c r="AZ12" i="104"/>
  <c r="BA8" i="104"/>
  <c r="AZ37" i="104" s="1"/>
  <c r="AZ17" i="104"/>
  <c r="AZ21" i="104"/>
  <c r="AY22" i="104"/>
  <c r="AY24" i="104"/>
  <c r="AY31" i="104"/>
  <c r="AY38" i="104"/>
  <c r="AW13" i="104"/>
  <c r="AW23" i="104"/>
  <c r="AW31" i="104"/>
  <c r="AW32" i="104"/>
  <c r="AY20" i="104"/>
  <c r="AY12" i="104"/>
  <c r="AY28" i="104"/>
  <c r="AY30" i="104"/>
  <c r="AW15" i="104"/>
  <c r="AW19" i="104"/>
  <c r="AW25" i="104"/>
  <c r="AW33" i="104"/>
  <c r="BB38" i="104"/>
  <c r="BB36" i="104"/>
  <c r="BB34" i="104"/>
  <c r="BB33" i="104"/>
  <c r="BB32" i="104"/>
  <c r="BB31" i="104"/>
  <c r="BB30" i="104"/>
  <c r="BB28" i="104"/>
  <c r="BB26" i="104"/>
  <c r="BB25" i="104"/>
  <c r="BB24" i="104"/>
  <c r="BB21" i="104"/>
  <c r="BB22" i="104"/>
  <c r="BE8" i="104"/>
  <c r="BB20" i="104"/>
  <c r="BB18" i="104"/>
  <c r="BB7" i="104"/>
  <c r="BB17" i="104"/>
  <c r="BB11" i="104"/>
  <c r="BB6" i="104"/>
  <c r="BB15" i="104"/>
  <c r="BB16" i="104"/>
  <c r="BC8" i="104"/>
  <c r="BB14" i="104"/>
  <c r="BB13" i="104"/>
  <c r="BB23" i="104"/>
  <c r="BB12" i="104"/>
  <c r="BB10" i="104"/>
  <c r="BB9" i="104"/>
  <c r="AW24" i="104"/>
  <c r="AY27" i="104"/>
  <c r="AY13" i="104"/>
  <c r="AY25" i="104"/>
  <c r="AY35" i="104"/>
  <c r="AW16" i="104"/>
  <c r="AW17" i="104"/>
  <c r="AW26" i="104"/>
  <c r="AX38" i="104"/>
  <c r="AX37" i="104"/>
  <c r="AX36" i="104"/>
  <c r="AX35" i="104"/>
  <c r="AX34" i="104"/>
  <c r="AX33" i="104"/>
  <c r="AX32" i="104"/>
  <c r="AX31" i="104"/>
  <c r="AX30" i="104"/>
  <c r="AX29" i="104"/>
  <c r="AX28" i="104"/>
  <c r="AX24" i="104"/>
  <c r="AX25" i="104"/>
  <c r="AX27" i="104"/>
  <c r="AX21" i="104"/>
  <c r="AX17" i="104"/>
  <c r="AX13" i="104"/>
  <c r="AX12" i="104"/>
  <c r="AX22" i="104"/>
  <c r="AX11" i="104"/>
  <c r="AX10" i="104"/>
  <c r="AX9" i="104"/>
  <c r="AX20" i="104"/>
  <c r="AX19" i="104"/>
  <c r="AX18" i="104"/>
  <c r="AX26" i="104"/>
  <c r="AX16" i="104"/>
  <c r="AX15" i="104"/>
  <c r="AX23" i="104"/>
  <c r="AX14" i="104"/>
  <c r="AY14" i="104"/>
  <c r="AY17" i="104"/>
  <c r="AY37" i="104"/>
  <c r="AW9" i="104"/>
  <c r="AW18" i="104"/>
  <c r="AW27" i="104"/>
  <c r="AW35" i="104"/>
  <c r="AW14" i="104"/>
  <c r="AY15" i="104"/>
  <c r="AY18" i="104"/>
  <c r="AY21" i="104"/>
  <c r="AW10" i="104"/>
  <c r="AW20" i="104"/>
  <c r="AW28" i="104"/>
  <c r="AW36" i="104"/>
  <c r="AY9" i="104"/>
  <c r="AY16" i="104"/>
  <c r="AY19" i="104"/>
  <c r="AY34" i="104"/>
  <c r="AW11" i="104"/>
  <c r="AW21" i="104"/>
  <c r="AW29" i="104"/>
  <c r="AW37" i="104"/>
  <c r="AY10" i="104"/>
  <c r="AY29" i="104"/>
  <c r="AY32" i="104"/>
  <c r="AY36" i="104"/>
  <c r="AW12" i="104"/>
  <c r="AW22" i="104"/>
  <c r="AW30" i="104"/>
  <c r="AW38" i="104"/>
  <c r="AZ18" i="104" l="1"/>
  <c r="AZ15" i="104"/>
  <c r="AZ26" i="104"/>
  <c r="BA33" i="104"/>
  <c r="BA32" i="104"/>
  <c r="BA31" i="104"/>
  <c r="BA30" i="104"/>
  <c r="BA38" i="104"/>
  <c r="BA37" i="104"/>
  <c r="BA36" i="104"/>
  <c r="BA35" i="104"/>
  <c r="BA34" i="104"/>
  <c r="BA27" i="104"/>
  <c r="BA26" i="104"/>
  <c r="BA25" i="104"/>
  <c r="BA24" i="104"/>
  <c r="BA23" i="104"/>
  <c r="BA22" i="104"/>
  <c r="BA28" i="104"/>
  <c r="BA29" i="104"/>
  <c r="BA20" i="104"/>
  <c r="BA21" i="104"/>
  <c r="BA18" i="104"/>
  <c r="BA10" i="104"/>
  <c r="BA9" i="104"/>
  <c r="BA11" i="104"/>
  <c r="BA16" i="104"/>
  <c r="BA19" i="104"/>
  <c r="BA17" i="104"/>
  <c r="BA15" i="104"/>
  <c r="BA14" i="104"/>
  <c r="BA12" i="104"/>
  <c r="BA13" i="104"/>
  <c r="AZ16" i="104"/>
  <c r="AZ27" i="104"/>
  <c r="AZ28" i="104"/>
  <c r="BC38" i="104"/>
  <c r="BC36" i="104"/>
  <c r="BC35" i="104"/>
  <c r="BC27" i="104"/>
  <c r="BC26" i="104"/>
  <c r="BC25" i="104"/>
  <c r="BC24" i="104"/>
  <c r="BC28" i="104"/>
  <c r="BC22" i="104"/>
  <c r="BC23" i="104"/>
  <c r="BC19" i="104"/>
  <c r="BC14" i="104"/>
  <c r="BC13" i="104"/>
  <c r="BC12" i="104"/>
  <c r="BC11" i="104"/>
  <c r="BD8" i="104"/>
  <c r="BC21" i="104" s="1"/>
  <c r="BB19" i="104"/>
  <c r="BB27" i="104"/>
  <c r="BB35" i="104"/>
  <c r="AZ9" i="104"/>
  <c r="AZ20" i="104"/>
  <c r="AZ29" i="104"/>
  <c r="AZ34" i="104"/>
  <c r="AZ10" i="104"/>
  <c r="AZ33" i="104"/>
  <c r="AZ31" i="104"/>
  <c r="AZ36" i="104"/>
  <c r="BE38" i="104"/>
  <c r="BE32" i="104"/>
  <c r="BE30" i="104"/>
  <c r="BE27" i="104"/>
  <c r="BE19" i="104"/>
  <c r="BE6" i="104"/>
  <c r="BF8" i="104"/>
  <c r="BE31" i="104" s="1"/>
  <c r="BE14" i="104"/>
  <c r="BE7" i="104"/>
  <c r="BE12" i="104"/>
  <c r="BE11" i="104"/>
  <c r="BH8" i="104"/>
  <c r="BB29" i="104"/>
  <c r="BB37" i="104"/>
  <c r="AZ11" i="104"/>
  <c r="AZ19" i="104"/>
  <c r="AZ22" i="104"/>
  <c r="AZ38" i="104"/>
  <c r="BH29" i="104" l="1"/>
  <c r="BH28" i="104"/>
  <c r="BH23" i="104"/>
  <c r="BH36" i="104"/>
  <c r="BH26" i="104"/>
  <c r="BH38" i="104"/>
  <c r="BH34" i="104"/>
  <c r="BH18" i="104"/>
  <c r="BH12" i="104"/>
  <c r="BH11" i="104"/>
  <c r="BH10" i="104"/>
  <c r="BH9" i="104"/>
  <c r="BH37" i="104"/>
  <c r="BI8" i="104"/>
  <c r="BH30" i="104" s="1"/>
  <c r="BH27" i="104"/>
  <c r="BH6" i="104"/>
  <c r="BH20" i="104"/>
  <c r="BH16" i="104"/>
  <c r="BH24" i="104"/>
  <c r="BK8" i="104"/>
  <c r="BH7" i="104"/>
  <c r="BE29" i="104"/>
  <c r="BE37" i="104"/>
  <c r="BE18" i="104"/>
  <c r="BE15" i="104"/>
  <c r="BE20" i="104"/>
  <c r="BC37" i="104"/>
  <c r="BF29" i="104"/>
  <c r="BF20" i="104"/>
  <c r="BF23" i="104"/>
  <c r="BF18" i="104"/>
  <c r="BF16" i="104"/>
  <c r="BF10" i="104"/>
  <c r="BF27" i="104"/>
  <c r="BF11" i="104"/>
  <c r="BG8" i="104"/>
  <c r="BF33" i="104" s="1"/>
  <c r="BF31" i="104"/>
  <c r="BE9" i="104"/>
  <c r="BE26" i="104"/>
  <c r="BE24" i="104"/>
  <c r="BE33" i="104"/>
  <c r="BC15" i="104"/>
  <c r="BC29" i="104"/>
  <c r="BC31" i="104"/>
  <c r="BE10" i="104"/>
  <c r="BE17" i="104"/>
  <c r="BE22" i="104"/>
  <c r="BE34" i="104"/>
  <c r="BC9" i="104"/>
  <c r="BC16" i="104"/>
  <c r="BC30" i="104"/>
  <c r="BC20" i="104"/>
  <c r="BE13" i="104"/>
  <c r="BE21" i="104"/>
  <c r="BE23" i="104"/>
  <c r="BE35" i="104"/>
  <c r="BC10" i="104"/>
  <c r="BC17" i="104"/>
  <c r="BC33" i="104"/>
  <c r="BE25" i="104"/>
  <c r="BE16" i="104"/>
  <c r="BE28" i="104"/>
  <c r="BE36" i="104"/>
  <c r="BD38" i="104"/>
  <c r="BD37" i="104"/>
  <c r="BD36" i="104"/>
  <c r="BD35" i="104"/>
  <c r="BD34" i="104"/>
  <c r="BD32" i="104"/>
  <c r="BD33" i="104"/>
  <c r="BD29" i="104"/>
  <c r="BD26" i="104"/>
  <c r="BD23" i="104"/>
  <c r="BD19" i="104"/>
  <c r="BD27" i="104"/>
  <c r="BD31" i="104"/>
  <c r="BD30" i="104"/>
  <c r="BD20" i="104"/>
  <c r="BD17" i="104"/>
  <c r="BD15" i="104"/>
  <c r="BD14" i="104"/>
  <c r="BD13" i="104"/>
  <c r="BD12" i="104"/>
  <c r="BD11" i="104"/>
  <c r="BD10" i="104"/>
  <c r="BD9" i="104"/>
  <c r="BD22" i="104"/>
  <c r="BD16" i="104"/>
  <c r="BD18" i="104"/>
  <c r="BD28" i="104"/>
  <c r="BD21" i="104"/>
  <c r="BD25" i="104"/>
  <c r="BD24" i="104"/>
  <c r="BC18" i="104"/>
  <c r="BC32" i="104"/>
  <c r="BC34" i="104"/>
  <c r="BG33" i="104" l="1"/>
  <c r="BG32" i="104"/>
  <c r="BG31" i="104"/>
  <c r="BG30" i="104"/>
  <c r="BG29" i="104"/>
  <c r="BG28" i="104"/>
  <c r="BG27" i="104"/>
  <c r="BG26" i="104"/>
  <c r="BG25" i="104"/>
  <c r="BG24" i="104"/>
  <c r="BG21" i="104"/>
  <c r="BG36" i="104"/>
  <c r="BG22" i="104"/>
  <c r="BG19" i="104"/>
  <c r="BG18" i="104"/>
  <c r="BG17" i="104"/>
  <c r="BG16" i="104"/>
  <c r="BG38" i="104"/>
  <c r="BG34" i="104"/>
  <c r="BG23" i="104"/>
  <c r="BG15" i="104"/>
  <c r="BG14" i="104"/>
  <c r="BG13" i="104"/>
  <c r="BG12" i="104"/>
  <c r="BG11" i="104"/>
  <c r="BG35" i="104"/>
  <c r="BG37" i="104"/>
  <c r="BG20" i="104"/>
  <c r="BG10" i="104"/>
  <c r="BG9" i="104"/>
  <c r="BF15" i="104"/>
  <c r="BF32" i="104"/>
  <c r="BF30" i="104"/>
  <c r="BF34" i="104"/>
  <c r="BF12" i="104"/>
  <c r="BF19" i="104"/>
  <c r="BF21" i="104"/>
  <c r="BF35" i="104"/>
  <c r="BH19" i="104"/>
  <c r="BF9" i="104"/>
  <c r="BF17" i="104"/>
  <c r="BF25" i="104"/>
  <c r="BF36" i="104"/>
  <c r="BI37" i="104"/>
  <c r="BI36" i="104"/>
  <c r="BI35" i="104"/>
  <c r="BI34" i="104"/>
  <c r="BI25" i="104"/>
  <c r="BI23" i="104"/>
  <c r="BI22" i="104"/>
  <c r="BI30" i="104"/>
  <c r="BI29" i="104"/>
  <c r="BI20" i="104"/>
  <c r="BI33" i="104"/>
  <c r="BI17" i="104"/>
  <c r="BI16" i="104"/>
  <c r="BI21" i="104"/>
  <c r="BI19" i="104"/>
  <c r="BI32" i="104"/>
  <c r="BI14" i="104"/>
  <c r="BI10" i="104"/>
  <c r="BI9" i="104"/>
  <c r="BI12" i="104"/>
  <c r="BI13" i="104"/>
  <c r="BI11" i="104"/>
  <c r="BJ8" i="104"/>
  <c r="BI26" i="104" s="1"/>
  <c r="BI18" i="104"/>
  <c r="BH13" i="104"/>
  <c r="BH21" i="104"/>
  <c r="BH31" i="104"/>
  <c r="BF13" i="104"/>
  <c r="BF26" i="104"/>
  <c r="BF24" i="104"/>
  <c r="BF37" i="104"/>
  <c r="BH35" i="104"/>
  <c r="BH14" i="104"/>
  <c r="BH22" i="104"/>
  <c r="BH32" i="104"/>
  <c r="BF14" i="104"/>
  <c r="BF22" i="104"/>
  <c r="BF28" i="104"/>
  <c r="BF38" i="104"/>
  <c r="BK32" i="104"/>
  <c r="BK38" i="104"/>
  <c r="BK19" i="104"/>
  <c r="BK18" i="104"/>
  <c r="BK17" i="104"/>
  <c r="BK15" i="104"/>
  <c r="BK14" i="104"/>
  <c r="BK13" i="104"/>
  <c r="BL8" i="104"/>
  <c r="BK35" i="104" s="1"/>
  <c r="BN8" i="104"/>
  <c r="BK33" i="104"/>
  <c r="BK7" i="104"/>
  <c r="BK6" i="104"/>
  <c r="BH17" i="104"/>
  <c r="BH15" i="104"/>
  <c r="BH25" i="104"/>
  <c r="BH33" i="104"/>
  <c r="BN34" i="104" l="1"/>
  <c r="BN32" i="104"/>
  <c r="BN23" i="104"/>
  <c r="BN22" i="104"/>
  <c r="BN31" i="104"/>
  <c r="BN30" i="104"/>
  <c r="BN24" i="104"/>
  <c r="BN20" i="104"/>
  <c r="BN7" i="104"/>
  <c r="BN26" i="104"/>
  <c r="BN25" i="104"/>
  <c r="BN17" i="104"/>
  <c r="BQ8" i="104"/>
  <c r="BN16" i="104"/>
  <c r="BN12" i="104"/>
  <c r="BN11" i="104"/>
  <c r="BO8" i="104"/>
  <c r="BN37" i="104" s="1"/>
  <c r="BN21" i="104"/>
  <c r="BN18" i="104"/>
  <c r="BN15" i="104"/>
  <c r="BN10" i="104"/>
  <c r="BN9" i="104"/>
  <c r="BN6" i="104"/>
  <c r="BN19" i="104"/>
  <c r="BN13" i="104"/>
  <c r="BN14" i="104"/>
  <c r="BL36" i="104"/>
  <c r="BL35" i="104"/>
  <c r="BL34" i="104"/>
  <c r="BL33" i="104"/>
  <c r="BL30" i="104"/>
  <c r="BL26" i="104"/>
  <c r="BL25" i="104"/>
  <c r="BL24" i="104"/>
  <c r="BL23" i="104"/>
  <c r="BL21" i="104"/>
  <c r="BM8" i="104"/>
  <c r="BL15" i="104"/>
  <c r="BL14" i="104"/>
  <c r="BL13" i="104"/>
  <c r="BL12" i="104"/>
  <c r="BL10" i="104"/>
  <c r="BL9" i="104"/>
  <c r="BL20" i="104"/>
  <c r="BL18" i="104"/>
  <c r="BL29" i="104"/>
  <c r="BL16" i="104"/>
  <c r="BL22" i="104"/>
  <c r="BK24" i="104"/>
  <c r="BK23" i="104"/>
  <c r="BK37" i="104"/>
  <c r="BK30" i="104"/>
  <c r="BK25" i="104"/>
  <c r="BK27" i="104"/>
  <c r="BK20" i="104"/>
  <c r="BI24" i="104"/>
  <c r="BI38" i="104"/>
  <c r="BK10" i="104"/>
  <c r="BK28" i="104"/>
  <c r="BK26" i="104"/>
  <c r="BK21" i="104"/>
  <c r="BK9" i="104"/>
  <c r="BK11" i="104"/>
  <c r="BK29" i="104"/>
  <c r="BK34" i="104"/>
  <c r="BK31" i="104"/>
  <c r="BI28" i="104"/>
  <c r="BK22" i="104"/>
  <c r="BK12" i="104"/>
  <c r="BK16" i="104"/>
  <c r="BK36" i="104"/>
  <c r="BJ38" i="104"/>
  <c r="BJ37" i="104"/>
  <c r="BJ36" i="104"/>
  <c r="BJ35" i="104"/>
  <c r="BJ34" i="104"/>
  <c r="BJ33" i="104"/>
  <c r="BJ32" i="104"/>
  <c r="BJ31" i="104"/>
  <c r="BJ30" i="104"/>
  <c r="BJ29" i="104"/>
  <c r="BJ28" i="104"/>
  <c r="BJ27" i="104"/>
  <c r="BJ26" i="104"/>
  <c r="BJ25" i="104"/>
  <c r="BJ24" i="104"/>
  <c r="BJ23" i="104"/>
  <c r="BJ22" i="104"/>
  <c r="BJ20" i="104"/>
  <c r="BJ16" i="104"/>
  <c r="BJ19" i="104"/>
  <c r="BJ14" i="104"/>
  <c r="BJ10" i="104"/>
  <c r="BJ9" i="104"/>
  <c r="BJ13" i="104"/>
  <c r="BJ21" i="104"/>
  <c r="BJ12" i="104"/>
  <c r="BJ11" i="104"/>
  <c r="BJ18" i="104"/>
  <c r="BJ17" i="104"/>
  <c r="BJ15" i="104"/>
  <c r="BI15" i="104"/>
  <c r="BI31" i="104"/>
  <c r="BI27" i="104"/>
  <c r="BQ31" i="104" l="1"/>
  <c r="BQ23" i="104"/>
  <c r="BQ17" i="104"/>
  <c r="BQ7" i="104"/>
  <c r="BQ6" i="104"/>
  <c r="BT8" i="104"/>
  <c r="BR8" i="104"/>
  <c r="BQ20" i="104"/>
  <c r="BM38" i="104"/>
  <c r="BM37" i="104"/>
  <c r="BM36" i="104"/>
  <c r="BM35" i="104"/>
  <c r="BM34" i="104"/>
  <c r="BM33" i="104"/>
  <c r="BM32" i="104"/>
  <c r="BM31" i="104"/>
  <c r="BM30" i="104"/>
  <c r="BM29" i="104"/>
  <c r="BM28" i="104"/>
  <c r="BM27" i="104"/>
  <c r="BM26" i="104"/>
  <c r="BM25" i="104"/>
  <c r="BM24" i="104"/>
  <c r="BM21" i="104"/>
  <c r="BM22" i="104"/>
  <c r="BM20" i="104"/>
  <c r="BM19" i="104"/>
  <c r="BM18" i="104"/>
  <c r="BM17" i="104"/>
  <c r="BM13" i="104"/>
  <c r="BM12" i="104"/>
  <c r="BM11" i="104"/>
  <c r="BM23" i="104"/>
  <c r="BM14" i="104"/>
  <c r="BM16" i="104"/>
  <c r="BM15" i="104"/>
  <c r="BM10" i="104"/>
  <c r="BM9" i="104"/>
  <c r="BL27" i="104"/>
  <c r="BL37" i="104"/>
  <c r="BN27" i="104"/>
  <c r="BN35" i="104"/>
  <c r="BL38" i="104"/>
  <c r="BN29" i="104"/>
  <c r="BN36" i="104"/>
  <c r="BL19" i="104"/>
  <c r="BL31" i="104"/>
  <c r="BN28" i="104"/>
  <c r="BL17" i="104"/>
  <c r="BL11" i="104"/>
  <c r="BL28" i="104"/>
  <c r="BL32" i="104"/>
  <c r="BO37" i="104"/>
  <c r="BO35" i="104"/>
  <c r="BO29" i="104"/>
  <c r="BO21" i="104"/>
  <c r="BO30" i="104"/>
  <c r="BO16" i="104"/>
  <c r="BO24" i="104"/>
  <c r="BO22" i="104"/>
  <c r="BO20" i="104"/>
  <c r="BO14" i="104"/>
  <c r="BO12" i="104"/>
  <c r="BO11" i="104"/>
  <c r="BO27" i="104"/>
  <c r="BP8" i="104"/>
  <c r="BO28" i="104" s="1"/>
  <c r="BO10" i="104"/>
  <c r="BN33" i="104"/>
  <c r="BN38" i="104"/>
  <c r="BR31" i="104" l="1"/>
  <c r="BR23" i="104"/>
  <c r="BR10" i="104"/>
  <c r="BR12" i="104"/>
  <c r="BS8" i="104"/>
  <c r="BQ10" i="104"/>
  <c r="BQ24" i="104"/>
  <c r="BQ32" i="104"/>
  <c r="BT33" i="104"/>
  <c r="BT23" i="104"/>
  <c r="BU8" i="104"/>
  <c r="BT34" i="104" s="1"/>
  <c r="BT15" i="104"/>
  <c r="BT9" i="104"/>
  <c r="BT7" i="104"/>
  <c r="BW8" i="104"/>
  <c r="BX8" i="104" s="1"/>
  <c r="BT6" i="104"/>
  <c r="BQ9" i="104"/>
  <c r="BQ25" i="104"/>
  <c r="BQ33" i="104"/>
  <c r="BO9" i="104"/>
  <c r="BO13" i="104"/>
  <c r="BO31" i="104"/>
  <c r="BO34" i="104"/>
  <c r="BQ14" i="104"/>
  <c r="BQ11" i="104"/>
  <c r="BQ26" i="104"/>
  <c r="BQ34" i="104"/>
  <c r="BO36" i="104"/>
  <c r="BQ16" i="104"/>
  <c r="BQ12" i="104"/>
  <c r="BQ27" i="104"/>
  <c r="BQ35" i="104"/>
  <c r="BO23" i="104"/>
  <c r="BO15" i="104"/>
  <c r="BO17" i="104"/>
  <c r="BO38" i="104"/>
  <c r="BQ18" i="104"/>
  <c r="BQ28" i="104"/>
  <c r="BQ36" i="104"/>
  <c r="BO25" i="104"/>
  <c r="BO18" i="104"/>
  <c r="BQ13" i="104"/>
  <c r="BQ21" i="104"/>
  <c r="BQ29" i="104"/>
  <c r="BQ37" i="104"/>
  <c r="BP30" i="104"/>
  <c r="BP31" i="104"/>
  <c r="BP28" i="104"/>
  <c r="BP19" i="104"/>
  <c r="BP35" i="104"/>
  <c r="BP32" i="104"/>
  <c r="BP25" i="104"/>
  <c r="BP37" i="104"/>
  <c r="BP33" i="104"/>
  <c r="BP29" i="104"/>
  <c r="BP26" i="104"/>
  <c r="BP23" i="104"/>
  <c r="BP15" i="104"/>
  <c r="BP14" i="104"/>
  <c r="BP13" i="104"/>
  <c r="BP12" i="104"/>
  <c r="BP11" i="104"/>
  <c r="BP10" i="104"/>
  <c r="BP9" i="104"/>
  <c r="BP34" i="104"/>
  <c r="BP22" i="104"/>
  <c r="BP21" i="104"/>
  <c r="BP24" i="104"/>
  <c r="BP16" i="104"/>
  <c r="BP27" i="104"/>
  <c r="BP36" i="104"/>
  <c r="BP18" i="104"/>
  <c r="BP38" i="104"/>
  <c r="BP17" i="104"/>
  <c r="BP20" i="104"/>
  <c r="BO26" i="104"/>
  <c r="BO32" i="104"/>
  <c r="BO19" i="104"/>
  <c r="BO33" i="104"/>
  <c r="BQ19" i="104"/>
  <c r="BQ15" i="104"/>
  <c r="BQ22" i="104"/>
  <c r="BQ30" i="104"/>
  <c r="BQ38" i="104"/>
  <c r="BT25" i="104" l="1"/>
  <c r="BT16" i="104"/>
  <c r="BT26" i="104"/>
  <c r="BS38" i="104"/>
  <c r="BS37" i="104"/>
  <c r="BS36" i="104"/>
  <c r="BS35" i="104"/>
  <c r="BS34" i="104"/>
  <c r="BS33" i="104"/>
  <c r="BS32" i="104"/>
  <c r="BS31" i="104"/>
  <c r="BS30" i="104"/>
  <c r="BS29" i="104"/>
  <c r="BS28" i="104"/>
  <c r="BS27" i="104"/>
  <c r="BS26" i="104"/>
  <c r="BS25" i="104"/>
  <c r="BS24" i="104"/>
  <c r="BS21" i="104"/>
  <c r="BS20" i="104"/>
  <c r="BS23" i="104"/>
  <c r="BS22" i="104"/>
  <c r="BS19" i="104"/>
  <c r="BS18" i="104"/>
  <c r="BS17" i="104"/>
  <c r="BS16" i="104"/>
  <c r="BS15" i="104"/>
  <c r="BS14" i="104"/>
  <c r="BS13" i="104"/>
  <c r="BS12" i="104"/>
  <c r="BS11" i="104"/>
  <c r="BS10" i="104"/>
  <c r="BS9" i="104"/>
  <c r="BR15" i="104"/>
  <c r="BR24" i="104"/>
  <c r="BR32" i="104"/>
  <c r="BU38" i="104"/>
  <c r="BU37" i="104"/>
  <c r="BU36" i="104"/>
  <c r="BU35" i="104"/>
  <c r="BU33" i="104"/>
  <c r="BU32" i="104"/>
  <c r="BU31" i="104"/>
  <c r="BU30" i="104"/>
  <c r="BU29" i="104"/>
  <c r="BU28" i="104"/>
  <c r="BU22" i="104"/>
  <c r="BU27" i="104"/>
  <c r="BU19" i="104"/>
  <c r="BU16" i="104"/>
  <c r="BU20" i="104"/>
  <c r="BU23" i="104"/>
  <c r="BU9" i="104"/>
  <c r="BU26" i="104"/>
  <c r="BU18" i="104"/>
  <c r="BU10" i="104"/>
  <c r="BU17" i="104"/>
  <c r="BU14" i="104"/>
  <c r="BU25" i="104"/>
  <c r="BU15" i="104"/>
  <c r="BU13" i="104"/>
  <c r="BV8" i="104"/>
  <c r="BU12" i="104"/>
  <c r="BU11" i="104"/>
  <c r="BT29" i="104"/>
  <c r="BT35" i="104"/>
  <c r="BR17" i="104"/>
  <c r="BR25" i="104"/>
  <c r="BR33" i="104"/>
  <c r="BT10" i="104"/>
  <c r="BT17" i="104"/>
  <c r="BT30" i="104"/>
  <c r="BT36" i="104"/>
  <c r="BR11" i="104"/>
  <c r="BR19" i="104"/>
  <c r="BR26" i="104"/>
  <c r="BR34" i="104"/>
  <c r="BT24" i="104"/>
  <c r="BT11" i="104"/>
  <c r="BT21" i="104"/>
  <c r="BT22" i="104"/>
  <c r="BT37" i="104"/>
  <c r="BR13" i="104"/>
  <c r="BR18" i="104"/>
  <c r="BR27" i="104"/>
  <c r="BR35" i="104"/>
  <c r="BT12" i="104"/>
  <c r="BT28" i="104"/>
  <c r="BT20" i="104"/>
  <c r="BT38" i="104"/>
  <c r="BR14" i="104"/>
  <c r="BR22" i="104"/>
  <c r="BR28" i="104"/>
  <c r="BR36" i="104"/>
  <c r="BT13" i="104"/>
  <c r="BT27" i="104"/>
  <c r="BT32" i="104"/>
  <c r="BR16" i="104"/>
  <c r="BR20" i="104"/>
  <c r="BR29" i="104"/>
  <c r="BR37" i="104"/>
  <c r="BT18" i="104"/>
  <c r="BT14" i="104"/>
  <c r="BT19" i="104"/>
  <c r="BT31" i="104"/>
  <c r="BR9" i="104"/>
  <c r="BR21" i="104"/>
  <c r="BR30" i="104"/>
  <c r="BR38" i="104"/>
  <c r="BV38" i="104" l="1"/>
  <c r="BV37" i="104"/>
  <c r="BV36" i="104"/>
  <c r="BV35" i="104"/>
  <c r="BV34" i="104"/>
  <c r="BV33" i="104"/>
  <c r="BV29" i="104"/>
  <c r="BV32" i="104"/>
  <c r="BV28" i="104"/>
  <c r="BV27" i="104"/>
  <c r="BV26" i="104"/>
  <c r="BV25" i="104"/>
  <c r="BV24" i="104"/>
  <c r="BV21" i="104"/>
  <c r="BV20" i="104"/>
  <c r="BV23" i="104"/>
  <c r="BV18" i="104"/>
  <c r="BV9" i="104"/>
  <c r="BV10" i="104"/>
  <c r="BV15" i="104"/>
  <c r="BV16" i="104"/>
  <c r="BV13" i="104"/>
  <c r="BV30" i="104"/>
  <c r="BV17" i="104"/>
  <c r="BV14" i="104"/>
  <c r="BV12" i="104"/>
  <c r="BV31" i="104"/>
  <c r="BV22" i="104"/>
  <c r="BV19" i="104"/>
  <c r="BV11" i="104"/>
  <c r="BU21" i="104"/>
  <c r="BU24" i="104"/>
  <c r="BU34" i="104"/>
  <c r="J9" i="93" l="1"/>
  <c r="J10" i="93"/>
  <c r="J11" i="93"/>
  <c r="J12" i="93"/>
  <c r="J13" i="93"/>
  <c r="J14" i="93"/>
  <c r="J15" i="93"/>
  <c r="J16" i="93"/>
  <c r="J17" i="93"/>
  <c r="J18" i="93"/>
  <c r="Y29" i="93"/>
  <c r="Y28" i="93"/>
  <c r="Y27" i="93"/>
  <c r="Y26" i="93"/>
  <c r="Y25" i="93"/>
  <c r="Y24" i="93"/>
  <c r="Y23" i="93"/>
  <c r="Y22" i="93"/>
  <c r="Y21" i="93"/>
  <c r="Y20" i="93"/>
  <c r="Y19" i="93"/>
  <c r="Y18" i="93"/>
  <c r="Y17" i="93"/>
  <c r="Y16" i="93"/>
  <c r="Y15" i="93"/>
  <c r="Y14" i="93"/>
  <c r="Y13" i="93"/>
  <c r="Y12" i="93"/>
  <c r="Y11" i="93"/>
  <c r="Y10" i="93"/>
  <c r="U29" i="93"/>
  <c r="U28" i="93"/>
  <c r="U27" i="93"/>
  <c r="U26" i="93"/>
  <c r="U25" i="93"/>
  <c r="U24" i="93"/>
  <c r="U23" i="93"/>
  <c r="U22" i="93"/>
  <c r="U21" i="93"/>
  <c r="U20" i="93"/>
  <c r="U19" i="93"/>
  <c r="U18" i="93"/>
  <c r="U17" i="93"/>
  <c r="U16" i="93"/>
  <c r="U15" i="93"/>
  <c r="U14" i="93"/>
  <c r="U13" i="93"/>
  <c r="U12" i="93"/>
  <c r="U11" i="93"/>
  <c r="U10" i="93"/>
  <c r="BY10" i="89"/>
  <c r="BY9" i="89"/>
  <c r="C35" i="92" l="1"/>
  <c r="C33" i="92"/>
  <c r="C31" i="92"/>
  <c r="C29" i="92"/>
  <c r="C27" i="92"/>
  <c r="C25" i="92"/>
  <c r="C23" i="92"/>
  <c r="C21" i="92"/>
  <c r="C19" i="92"/>
  <c r="C17" i="92"/>
  <c r="C15" i="92"/>
  <c r="C13" i="92"/>
  <c r="C11" i="92"/>
  <c r="C9" i="92"/>
  <c r="C7" i="92"/>
  <c r="G35" i="92"/>
  <c r="G33" i="92"/>
  <c r="G31" i="92"/>
  <c r="G29" i="92"/>
  <c r="G27" i="92"/>
  <c r="G25" i="92"/>
  <c r="G23" i="92"/>
  <c r="G21" i="92"/>
  <c r="G19" i="92"/>
  <c r="G17" i="92"/>
  <c r="G15" i="92"/>
  <c r="G13" i="92"/>
  <c r="G11" i="92"/>
  <c r="G9" i="92"/>
  <c r="G7" i="92"/>
  <c r="S29" i="93"/>
  <c r="S28" i="93"/>
  <c r="S27" i="93"/>
  <c r="S26" i="93"/>
  <c r="S25" i="93"/>
  <c r="S24" i="93"/>
  <c r="S23" i="93"/>
  <c r="S22" i="93"/>
  <c r="S21" i="93"/>
  <c r="S20" i="93"/>
  <c r="L8" i="89" l="1"/>
  <c r="A2" i="92"/>
  <c r="DM8" i="89" l="1"/>
  <c r="DN8" i="89" s="1"/>
  <c r="DO8" i="89" s="1"/>
  <c r="DL8" i="89"/>
  <c r="O8" i="89" l="1"/>
  <c r="I9" i="92" l="1"/>
  <c r="I11" i="92"/>
  <c r="I13" i="92"/>
  <c r="I15" i="92"/>
  <c r="I17" i="92"/>
  <c r="I19" i="92"/>
  <c r="I21" i="92"/>
  <c r="I23" i="92"/>
  <c r="I25" i="92"/>
  <c r="I27" i="92"/>
  <c r="I29" i="92"/>
  <c r="I31" i="92"/>
  <c r="I33" i="92"/>
  <c r="I35" i="92"/>
  <c r="D9" i="92"/>
  <c r="D11" i="92"/>
  <c r="D13" i="92"/>
  <c r="D15" i="92"/>
  <c r="D17" i="92"/>
  <c r="D19" i="92"/>
  <c r="D21" i="92"/>
  <c r="D23" i="92"/>
  <c r="D25" i="92"/>
  <c r="D27" i="92"/>
  <c r="D29" i="92"/>
  <c r="D31" i="92"/>
  <c r="D33" i="92"/>
  <c r="D35" i="92"/>
  <c r="I7" i="92"/>
  <c r="D7" i="92" l="1"/>
  <c r="B9" i="92" l="1"/>
  <c r="B11" i="92"/>
  <c r="B13" i="92"/>
  <c r="B15" i="92"/>
  <c r="B17" i="92"/>
  <c r="B19" i="92"/>
  <c r="B21" i="92"/>
  <c r="B23" i="92"/>
  <c r="B25" i="92"/>
  <c r="B27" i="92"/>
  <c r="B29" i="92"/>
  <c r="B31" i="92"/>
  <c r="B33" i="92"/>
  <c r="B35" i="92"/>
  <c r="B7" i="92"/>
  <c r="BY38" i="89" l="1"/>
  <c r="BY37" i="89"/>
  <c r="BY36" i="89"/>
  <c r="BY35" i="89"/>
  <c r="BY34" i="89"/>
  <c r="BY33" i="89"/>
  <c r="BY32" i="89"/>
  <c r="BY31" i="89"/>
  <c r="BY30" i="89"/>
  <c r="BY29" i="89"/>
  <c r="BY28" i="89"/>
  <c r="BY27" i="89"/>
  <c r="BY26" i="89"/>
  <c r="BY25" i="89"/>
  <c r="BY24" i="89"/>
  <c r="BY23" i="89"/>
  <c r="BY22" i="89"/>
  <c r="BY21" i="89"/>
  <c r="BY20" i="89"/>
  <c r="BY19" i="89"/>
  <c r="BY18" i="89"/>
  <c r="BY17" i="89"/>
  <c r="BY16" i="89"/>
  <c r="BY15" i="89"/>
  <c r="BY14" i="89"/>
  <c r="BY13" i="89"/>
  <c r="BY12" i="89"/>
  <c r="BY11" i="89"/>
  <c r="R8" i="89"/>
  <c r="M8" i="89"/>
  <c r="L7" i="89"/>
  <c r="R6" i="89" l="1"/>
  <c r="L38" i="89"/>
  <c r="L37" i="89"/>
  <c r="L23" i="89"/>
  <c r="L12" i="89"/>
  <c r="L30" i="89"/>
  <c r="L16" i="89"/>
  <c r="L10" i="89"/>
  <c r="L22" i="89"/>
  <c r="L24" i="89"/>
  <c r="L32" i="89"/>
  <c r="L25" i="89"/>
  <c r="L17" i="89"/>
  <c r="L13" i="89"/>
  <c r="L9" i="89"/>
  <c r="L33" i="89"/>
  <c r="L29" i="89"/>
  <c r="L18" i="89"/>
  <c r="L14" i="89"/>
  <c r="L34" i="89"/>
  <c r="L28" i="89"/>
  <c r="L19" i="89"/>
  <c r="L31" i="89"/>
  <c r="L36" i="89"/>
  <c r="L21" i="89"/>
  <c r="L11" i="89"/>
  <c r="L15" i="89"/>
  <c r="L26" i="89"/>
  <c r="L20" i="89"/>
  <c r="L35" i="89"/>
  <c r="L27" i="89"/>
  <c r="R7" i="89"/>
  <c r="O7" i="89"/>
  <c r="O6" i="89"/>
  <c r="N8" i="89"/>
  <c r="P8" i="89"/>
  <c r="U8" i="89"/>
  <c r="U6" i="89" s="1"/>
  <c r="S8" i="89"/>
  <c r="R31" i="89" s="1"/>
  <c r="M36" i="89" l="1"/>
  <c r="N36" i="89"/>
  <c r="R9" i="89"/>
  <c r="R37" i="89"/>
  <c r="R11" i="89"/>
  <c r="R14" i="89"/>
  <c r="R19" i="89"/>
  <c r="R33" i="89"/>
  <c r="R30" i="89"/>
  <c r="R13" i="89"/>
  <c r="R20" i="89"/>
  <c r="R27" i="89"/>
  <c r="R12" i="89"/>
  <c r="R35" i="89"/>
  <c r="R25" i="89"/>
  <c r="R32" i="89"/>
  <c r="M11" i="89"/>
  <c r="M22" i="89"/>
  <c r="M23" i="89"/>
  <c r="R24" i="89"/>
  <c r="R26" i="89"/>
  <c r="M20" i="89"/>
  <c r="M28" i="89"/>
  <c r="N32" i="89"/>
  <c r="N34" i="89"/>
  <c r="N35" i="89"/>
  <c r="N38" i="89"/>
  <c r="N30" i="89"/>
  <c r="N37" i="89"/>
  <c r="N24" i="89"/>
  <c r="N25" i="89"/>
  <c r="N26" i="89"/>
  <c r="N27" i="89"/>
  <c r="N31" i="89"/>
  <c r="N22" i="89"/>
  <c r="N28" i="89"/>
  <c r="N16" i="89"/>
  <c r="N23" i="89"/>
  <c r="N17" i="89"/>
  <c r="N18" i="89"/>
  <c r="N19" i="89"/>
  <c r="N33" i="89"/>
  <c r="N20" i="89"/>
  <c r="N21" i="89"/>
  <c r="N29" i="89"/>
  <c r="N15" i="89"/>
  <c r="N12" i="89"/>
  <c r="N13" i="89"/>
  <c r="N14" i="89"/>
  <c r="N11" i="89"/>
  <c r="M15" i="89"/>
  <c r="M29" i="89"/>
  <c r="R18" i="89"/>
  <c r="R17" i="89"/>
  <c r="R23" i="89"/>
  <c r="R38" i="89"/>
  <c r="M19" i="89"/>
  <c r="M27" i="89"/>
  <c r="M37" i="89"/>
  <c r="R16" i="89"/>
  <c r="R22" i="89"/>
  <c r="R36" i="89"/>
  <c r="M21" i="89"/>
  <c r="M18" i="89"/>
  <c r="M30" i="89"/>
  <c r="M35" i="89"/>
  <c r="M32" i="89"/>
  <c r="Q8" i="89"/>
  <c r="P34" i="89" s="1"/>
  <c r="O33" i="89"/>
  <c r="O25" i="89"/>
  <c r="O24" i="89"/>
  <c r="O15" i="89"/>
  <c r="O35" i="89"/>
  <c r="O26" i="89"/>
  <c r="O18" i="89"/>
  <c r="O11" i="89"/>
  <c r="O36" i="89"/>
  <c r="O27" i="89"/>
  <c r="O19" i="89"/>
  <c r="O30" i="89"/>
  <c r="O23" i="89"/>
  <c r="O37" i="89"/>
  <c r="O28" i="89"/>
  <c r="O20" i="89"/>
  <c r="O12" i="89"/>
  <c r="O38" i="89"/>
  <c r="O29" i="89"/>
  <c r="O32" i="89"/>
  <c r="O21" i="89"/>
  <c r="O16" i="89"/>
  <c r="O31" i="89"/>
  <c r="O22" i="89"/>
  <c r="O13" i="89"/>
  <c r="O34" i="89"/>
  <c r="O17" i="89"/>
  <c r="O14" i="89"/>
  <c r="R15" i="89"/>
  <c r="R28" i="89"/>
  <c r="M14" i="89"/>
  <c r="M17" i="89"/>
  <c r="M26" i="89"/>
  <c r="M34" i="89"/>
  <c r="M13" i="89"/>
  <c r="M24" i="89"/>
  <c r="M25" i="89"/>
  <c r="M33" i="89"/>
  <c r="R29" i="89"/>
  <c r="R21" i="89"/>
  <c r="R34" i="89"/>
  <c r="M12" i="89"/>
  <c r="M16" i="89"/>
  <c r="M38" i="89"/>
  <c r="M31" i="89"/>
  <c r="M9" i="89"/>
  <c r="O10" i="89"/>
  <c r="M10" i="89"/>
  <c r="O9" i="89"/>
  <c r="N9" i="89"/>
  <c r="N10" i="89"/>
  <c r="T8" i="89"/>
  <c r="S33" i="89" s="1"/>
  <c r="R10" i="89"/>
  <c r="U7" i="89"/>
  <c r="X8" i="89"/>
  <c r="X6" i="89" s="1"/>
  <c r="V8" i="89"/>
  <c r="U38" i="89" s="1"/>
  <c r="P9" i="89" l="1"/>
  <c r="P10" i="89"/>
  <c r="P12" i="89"/>
  <c r="P37" i="89"/>
  <c r="Q9" i="89"/>
  <c r="Q10" i="89"/>
  <c r="P11" i="89"/>
  <c r="P31" i="89"/>
  <c r="P14" i="89"/>
  <c r="P19" i="89"/>
  <c r="P28" i="89"/>
  <c r="P35" i="89"/>
  <c r="U23" i="89"/>
  <c r="U12" i="89"/>
  <c r="U32" i="89"/>
  <c r="P21" i="89"/>
  <c r="P27" i="89"/>
  <c r="P36" i="89"/>
  <c r="U24" i="89"/>
  <c r="U17" i="89"/>
  <c r="S13" i="89"/>
  <c r="S18" i="89"/>
  <c r="S36" i="89"/>
  <c r="S29" i="89"/>
  <c r="P16" i="89"/>
  <c r="P20" i="89"/>
  <c r="P26" i="89"/>
  <c r="U11" i="89"/>
  <c r="U16" i="89"/>
  <c r="U29" i="89"/>
  <c r="S19" i="89"/>
  <c r="S25" i="89"/>
  <c r="S24" i="89"/>
  <c r="S37" i="89"/>
  <c r="S27" i="89"/>
  <c r="S31" i="89"/>
  <c r="Q35" i="89"/>
  <c r="Q37" i="89"/>
  <c r="Q29" i="89"/>
  <c r="Q38" i="89"/>
  <c r="Q30" i="89"/>
  <c r="Q31" i="89"/>
  <c r="Q33" i="89"/>
  <c r="Q36" i="89"/>
  <c r="Q27" i="89"/>
  <c r="Q28" i="89"/>
  <c r="Q22" i="89"/>
  <c r="Q34" i="89"/>
  <c r="Q25" i="89"/>
  <c r="Q24" i="89"/>
  <c r="Q19" i="89"/>
  <c r="Q20" i="89"/>
  <c r="Q21" i="89"/>
  <c r="Q32" i="89"/>
  <c r="Q15" i="89"/>
  <c r="Q16" i="89"/>
  <c r="Q26" i="89"/>
  <c r="Q23" i="89"/>
  <c r="Q18" i="89"/>
  <c r="Q17" i="89"/>
  <c r="Q11" i="89"/>
  <c r="Q13" i="89"/>
  <c r="Q12" i="89"/>
  <c r="Q14" i="89"/>
  <c r="U20" i="89"/>
  <c r="U36" i="89"/>
  <c r="U37" i="89"/>
  <c r="S12" i="89"/>
  <c r="S30" i="89"/>
  <c r="S23" i="89"/>
  <c r="P17" i="89"/>
  <c r="P18" i="89"/>
  <c r="P32" i="89"/>
  <c r="U21" i="89"/>
  <c r="U22" i="89"/>
  <c r="U15" i="89"/>
  <c r="U35" i="89"/>
  <c r="S11" i="89"/>
  <c r="S17" i="89"/>
  <c r="S38" i="89"/>
  <c r="S14" i="89"/>
  <c r="P22" i="89"/>
  <c r="P23" i="89"/>
  <c r="P30" i="89"/>
  <c r="U14" i="89"/>
  <c r="U27" i="89"/>
  <c r="U26" i="89"/>
  <c r="U34" i="89"/>
  <c r="S26" i="89"/>
  <c r="S16" i="89"/>
  <c r="S35" i="89"/>
  <c r="S34" i="89"/>
  <c r="P25" i="89"/>
  <c r="P24" i="89"/>
  <c r="P38" i="89"/>
  <c r="U13" i="89"/>
  <c r="U19" i="89"/>
  <c r="U30" i="89"/>
  <c r="U33" i="89"/>
  <c r="S20" i="89"/>
  <c r="S15" i="89"/>
  <c r="T38" i="89"/>
  <c r="T30" i="89"/>
  <c r="T32" i="89"/>
  <c r="T33" i="89"/>
  <c r="T34" i="89"/>
  <c r="T36" i="89"/>
  <c r="T22" i="89"/>
  <c r="T24" i="89"/>
  <c r="T29" i="89"/>
  <c r="T25" i="89"/>
  <c r="T37" i="89"/>
  <c r="T28" i="89"/>
  <c r="T15" i="89"/>
  <c r="T16" i="89"/>
  <c r="T17" i="89"/>
  <c r="T35" i="89"/>
  <c r="T31" i="89"/>
  <c r="T18" i="89"/>
  <c r="T26" i="89"/>
  <c r="T19" i="89"/>
  <c r="T21" i="89"/>
  <c r="T11" i="89"/>
  <c r="T23" i="89"/>
  <c r="T12" i="89"/>
  <c r="T13" i="89"/>
  <c r="T20" i="89"/>
  <c r="T14" i="89"/>
  <c r="T27" i="89"/>
  <c r="P13" i="89"/>
  <c r="P15" i="89"/>
  <c r="P33" i="89"/>
  <c r="P29" i="89"/>
  <c r="U28" i="89"/>
  <c r="U18" i="89"/>
  <c r="U25" i="89"/>
  <c r="U31" i="89"/>
  <c r="S22" i="89"/>
  <c r="S28" i="89"/>
  <c r="S21" i="89"/>
  <c r="S32" i="89"/>
  <c r="U9" i="89"/>
  <c r="AA8" i="89"/>
  <c r="Y8" i="89"/>
  <c r="X34" i="89" s="1"/>
  <c r="X7" i="89"/>
  <c r="T9" i="89"/>
  <c r="T10" i="89"/>
  <c r="S10" i="89"/>
  <c r="W8" i="89"/>
  <c r="V36" i="89" s="1"/>
  <c r="U10" i="89"/>
  <c r="S9" i="89"/>
  <c r="V15" i="89" l="1"/>
  <c r="X17" i="89"/>
  <c r="V17" i="89"/>
  <c r="X18" i="89"/>
  <c r="V24" i="89"/>
  <c r="X32" i="89"/>
  <c r="X15" i="89"/>
  <c r="X24" i="89"/>
  <c r="X30" i="89"/>
  <c r="V21" i="89"/>
  <c r="V16" i="89"/>
  <c r="V30" i="89"/>
  <c r="X23" i="89"/>
  <c r="X35" i="89"/>
  <c r="X38" i="89"/>
  <c r="V23" i="89"/>
  <c r="V22" i="89"/>
  <c r="V38" i="89"/>
  <c r="X13" i="89"/>
  <c r="X25" i="89"/>
  <c r="X33" i="89"/>
  <c r="X29" i="89"/>
  <c r="V11" i="89"/>
  <c r="V28" i="89"/>
  <c r="V27" i="89"/>
  <c r="W33" i="89"/>
  <c r="W35" i="89"/>
  <c r="W36" i="89"/>
  <c r="W37" i="89"/>
  <c r="W29" i="89"/>
  <c r="W38" i="89"/>
  <c r="W31" i="89"/>
  <c r="W25" i="89"/>
  <c r="W26" i="89"/>
  <c r="W30" i="89"/>
  <c r="W27" i="89"/>
  <c r="W32" i="89"/>
  <c r="W28" i="89"/>
  <c r="W34" i="89"/>
  <c r="W23" i="89"/>
  <c r="W17" i="89"/>
  <c r="W18" i="89"/>
  <c r="W19" i="89"/>
  <c r="W20" i="89"/>
  <c r="W22" i="89"/>
  <c r="W21" i="89"/>
  <c r="W24" i="89"/>
  <c r="W16" i="89"/>
  <c r="W13" i="89"/>
  <c r="W14" i="89"/>
  <c r="W11" i="89"/>
  <c r="W15" i="89"/>
  <c r="W12" i="89"/>
  <c r="X11" i="89"/>
  <c r="X21" i="89"/>
  <c r="X28" i="89"/>
  <c r="X37" i="89"/>
  <c r="V14" i="89"/>
  <c r="V20" i="89"/>
  <c r="V31" i="89"/>
  <c r="V35" i="89"/>
  <c r="X12" i="89"/>
  <c r="X22" i="89"/>
  <c r="X31" i="89"/>
  <c r="X36" i="89"/>
  <c r="V37" i="89"/>
  <c r="V19" i="89"/>
  <c r="V26" i="89"/>
  <c r="V34" i="89"/>
  <c r="AD8" i="89"/>
  <c r="AE8" i="89" s="1"/>
  <c r="X16" i="89"/>
  <c r="X20" i="89"/>
  <c r="X27" i="89"/>
  <c r="V13" i="89"/>
  <c r="V18" i="89"/>
  <c r="V29" i="89"/>
  <c r="V32" i="89"/>
  <c r="X14" i="89"/>
  <c r="X19" i="89"/>
  <c r="X26" i="89"/>
  <c r="V12" i="89"/>
  <c r="V33" i="89"/>
  <c r="V25" i="89"/>
  <c r="V10" i="89"/>
  <c r="V9" i="89"/>
  <c r="X10" i="89"/>
  <c r="X9" i="89"/>
  <c r="W10" i="89"/>
  <c r="W9" i="89"/>
  <c r="Z8" i="89"/>
  <c r="AA7" i="89"/>
  <c r="AB8" i="89"/>
  <c r="AA31" i="89" s="1"/>
  <c r="AA6" i="89"/>
  <c r="AA33" i="89" l="1"/>
  <c r="AA30" i="89"/>
  <c r="AA19" i="89"/>
  <c r="AA11" i="89"/>
  <c r="AA17" i="89"/>
  <c r="AA22" i="89"/>
  <c r="AA15" i="89"/>
  <c r="AA37" i="89"/>
  <c r="AA25" i="89"/>
  <c r="AD7" i="89"/>
  <c r="AA27" i="89"/>
  <c r="AD6" i="89"/>
  <c r="AA34" i="89"/>
  <c r="AG8" i="89"/>
  <c r="AG6" i="89" s="1"/>
  <c r="AA20" i="89"/>
  <c r="AA38" i="89"/>
  <c r="Z36" i="89"/>
  <c r="Z38" i="89"/>
  <c r="Z30" i="89"/>
  <c r="Z31" i="89"/>
  <c r="Z32" i="89"/>
  <c r="Z34" i="89"/>
  <c r="Z28" i="89"/>
  <c r="Z29" i="89"/>
  <c r="Z33" i="89"/>
  <c r="Z22" i="89"/>
  <c r="Z35" i="89"/>
  <c r="Z23" i="89"/>
  <c r="Z37" i="89"/>
  <c r="Z26" i="89"/>
  <c r="Z20" i="89"/>
  <c r="Z21" i="89"/>
  <c r="Z25" i="89"/>
  <c r="Z24" i="89"/>
  <c r="Z15" i="89"/>
  <c r="Z27" i="89"/>
  <c r="Z16" i="89"/>
  <c r="Z17" i="89"/>
  <c r="Z19" i="89"/>
  <c r="Z18" i="89"/>
  <c r="Z11" i="89"/>
  <c r="Z12" i="89"/>
  <c r="Z13" i="89"/>
  <c r="Z14" i="89"/>
  <c r="Y15" i="89"/>
  <c r="Y36" i="89"/>
  <c r="Y30" i="89"/>
  <c r="AD32" i="89"/>
  <c r="AD34" i="89"/>
  <c r="AD35" i="89"/>
  <c r="AD36" i="89"/>
  <c r="AD38" i="89"/>
  <c r="AD30" i="89"/>
  <c r="AD31" i="89"/>
  <c r="AD24" i="89"/>
  <c r="AD33" i="89"/>
  <c r="AD25" i="89"/>
  <c r="AD37" i="89"/>
  <c r="AD26" i="89"/>
  <c r="AD27" i="89"/>
  <c r="AD22" i="89"/>
  <c r="AD16" i="89"/>
  <c r="AD23" i="89"/>
  <c r="AD17" i="89"/>
  <c r="AD28" i="89"/>
  <c r="AD18" i="89"/>
  <c r="AD19" i="89"/>
  <c r="AD20" i="89"/>
  <c r="AD29" i="89"/>
  <c r="AD21" i="89"/>
  <c r="AD15" i="89"/>
  <c r="AD12" i="89"/>
  <c r="AD13" i="89"/>
  <c r="AD14" i="89"/>
  <c r="AD11" i="89"/>
  <c r="Y13" i="89"/>
  <c r="AF8" i="89"/>
  <c r="AE35" i="89" s="1"/>
  <c r="Y14" i="89"/>
  <c r="Y26" i="89"/>
  <c r="Y34" i="89"/>
  <c r="Y29" i="89"/>
  <c r="AA18" i="89"/>
  <c r="AA21" i="89"/>
  <c r="AA35" i="89"/>
  <c r="Y24" i="89"/>
  <c r="Y37" i="89"/>
  <c r="Y23" i="89"/>
  <c r="Y11" i="89"/>
  <c r="Y21" i="89"/>
  <c r="Y28" i="89"/>
  <c r="Y35" i="89"/>
  <c r="AA14" i="89"/>
  <c r="AA28" i="89"/>
  <c r="AA24" i="89"/>
  <c r="AA32" i="89"/>
  <c r="Y22" i="89"/>
  <c r="Y12" i="89"/>
  <c r="Y17" i="89"/>
  <c r="Y20" i="89"/>
  <c r="Y27" i="89"/>
  <c r="AA13" i="89"/>
  <c r="AA16" i="89"/>
  <c r="AA36" i="89"/>
  <c r="Y38" i="89"/>
  <c r="Y32" i="89"/>
  <c r="Y18" i="89"/>
  <c r="Y19" i="89"/>
  <c r="Y33" i="89"/>
  <c r="AA12" i="89"/>
  <c r="AA26" i="89"/>
  <c r="AA23" i="89"/>
  <c r="AA29" i="89"/>
  <c r="Y16" i="89"/>
  <c r="Y25" i="89"/>
  <c r="Y31" i="89"/>
  <c r="AC8" i="89"/>
  <c r="AB33" i="89" s="1"/>
  <c r="AA9" i="89"/>
  <c r="Z10" i="89"/>
  <c r="Z9" i="89"/>
  <c r="Y10" i="89"/>
  <c r="AA10" i="89"/>
  <c r="Y9" i="89"/>
  <c r="AE14" i="89" l="1"/>
  <c r="AG7" i="89"/>
  <c r="AH8" i="89"/>
  <c r="AG33" i="89" s="1"/>
  <c r="AJ8" i="89"/>
  <c r="AK8" i="89" s="1"/>
  <c r="AJ12" i="89" s="1"/>
  <c r="AG27" i="89"/>
  <c r="AE22" i="89"/>
  <c r="AG20" i="89"/>
  <c r="AB21" i="89"/>
  <c r="AE15" i="89"/>
  <c r="AE17" i="89"/>
  <c r="AE33" i="89"/>
  <c r="AE11" i="89"/>
  <c r="AE26" i="89"/>
  <c r="AB15" i="89"/>
  <c r="AE13" i="89"/>
  <c r="AE34" i="89"/>
  <c r="AE16" i="89"/>
  <c r="AE25" i="89"/>
  <c r="AE19" i="89"/>
  <c r="AE32" i="89"/>
  <c r="AB29" i="89"/>
  <c r="AE18" i="89"/>
  <c r="AE31" i="89"/>
  <c r="AE24" i="89"/>
  <c r="AE36" i="89"/>
  <c r="AB19" i="89"/>
  <c r="AB28" i="89"/>
  <c r="AB36" i="89"/>
  <c r="AB18" i="89"/>
  <c r="AB25" i="89"/>
  <c r="AB34" i="89"/>
  <c r="AB14" i="89"/>
  <c r="AB17" i="89"/>
  <c r="AB37" i="89"/>
  <c r="AF34" i="89"/>
  <c r="AF36" i="89"/>
  <c r="AF37" i="89"/>
  <c r="AF29" i="89"/>
  <c r="AF38" i="89"/>
  <c r="AF30" i="89"/>
  <c r="AF32" i="89"/>
  <c r="AF33" i="89"/>
  <c r="AF26" i="89"/>
  <c r="AF35" i="89"/>
  <c r="AF27" i="89"/>
  <c r="AF28" i="89"/>
  <c r="AF24" i="89"/>
  <c r="AF23" i="89"/>
  <c r="AF18" i="89"/>
  <c r="AF25" i="89"/>
  <c r="AF19" i="89"/>
  <c r="AF20" i="89"/>
  <c r="AF31" i="89"/>
  <c r="AF21" i="89"/>
  <c r="AF15" i="89"/>
  <c r="AF22" i="89"/>
  <c r="AF17" i="89"/>
  <c r="AF14" i="89"/>
  <c r="AF16" i="89"/>
  <c r="AF11" i="89"/>
  <c r="AF13" i="89"/>
  <c r="AF12" i="89"/>
  <c r="AC31" i="89"/>
  <c r="AC33" i="89"/>
  <c r="AC34" i="89"/>
  <c r="AC35" i="89"/>
  <c r="AC37" i="89"/>
  <c r="AC29" i="89"/>
  <c r="AC30" i="89"/>
  <c r="AC23" i="89"/>
  <c r="AC32" i="89"/>
  <c r="AC36" i="89"/>
  <c r="AC25" i="89"/>
  <c r="AC26" i="89"/>
  <c r="AC38" i="89"/>
  <c r="AC15" i="89"/>
  <c r="AC22" i="89"/>
  <c r="AC16" i="89"/>
  <c r="AC27" i="89"/>
  <c r="AC24" i="89"/>
  <c r="AC17" i="89"/>
  <c r="AC28" i="89"/>
  <c r="AC18" i="89"/>
  <c r="AC19" i="89"/>
  <c r="AC20" i="89"/>
  <c r="AC11" i="89"/>
  <c r="AC12" i="89"/>
  <c r="AC13" i="89"/>
  <c r="AC21" i="89"/>
  <c r="AC14" i="89"/>
  <c r="AB24" i="89"/>
  <c r="AB32" i="89"/>
  <c r="AB35" i="89"/>
  <c r="AE21" i="89"/>
  <c r="AE23" i="89"/>
  <c r="AE38" i="89"/>
  <c r="AB13" i="89"/>
  <c r="AB16" i="89"/>
  <c r="AB30" i="89"/>
  <c r="AB12" i="89"/>
  <c r="AB23" i="89"/>
  <c r="AB31" i="89"/>
  <c r="AB38" i="89"/>
  <c r="AE30" i="89"/>
  <c r="AE28" i="89"/>
  <c r="AE29" i="89"/>
  <c r="AB27" i="89"/>
  <c r="AB20" i="89"/>
  <c r="AB11" i="89"/>
  <c r="AB26" i="89"/>
  <c r="AB22" i="89"/>
  <c r="AE12" i="89"/>
  <c r="AE20" i="89"/>
  <c r="AE27" i="89"/>
  <c r="AE37" i="89"/>
  <c r="AM8" i="89"/>
  <c r="AD10" i="89"/>
  <c r="AD9" i="89"/>
  <c r="AB10" i="89"/>
  <c r="AB9" i="89"/>
  <c r="AC10" i="89"/>
  <c r="AC9" i="89"/>
  <c r="AJ7" i="89" l="1"/>
  <c r="AJ6" i="89"/>
  <c r="AG32" i="89"/>
  <c r="AG18" i="89"/>
  <c r="AG19" i="89"/>
  <c r="AG11" i="89"/>
  <c r="AG36" i="89"/>
  <c r="AG30" i="89"/>
  <c r="AI8" i="89"/>
  <c r="AH23" i="89" s="1"/>
  <c r="AG38" i="89"/>
  <c r="AG34" i="89"/>
  <c r="AG14" i="89"/>
  <c r="AG17" i="89"/>
  <c r="AG31" i="89"/>
  <c r="AG21" i="89"/>
  <c r="AG23" i="89"/>
  <c r="AG12" i="89"/>
  <c r="AG25" i="89"/>
  <c r="AG24" i="89"/>
  <c r="AG35" i="89"/>
  <c r="AG26" i="89"/>
  <c r="AG29" i="89"/>
  <c r="AG22" i="89"/>
  <c r="AG16" i="89"/>
  <c r="AG13" i="89"/>
  <c r="AG37" i="89"/>
  <c r="AG28" i="89"/>
  <c r="AG15" i="89"/>
  <c r="AH13" i="89"/>
  <c r="AJ29" i="89"/>
  <c r="AJ24" i="89"/>
  <c r="AJ30" i="89"/>
  <c r="AL8" i="89"/>
  <c r="AK35" i="89" s="1"/>
  <c r="AJ20" i="89"/>
  <c r="AJ17" i="89"/>
  <c r="AJ22" i="89"/>
  <c r="AJ38" i="89"/>
  <c r="AJ11" i="89"/>
  <c r="AJ16" i="89"/>
  <c r="AJ37" i="89"/>
  <c r="AJ23" i="89"/>
  <c r="AJ15" i="89"/>
  <c r="AJ35" i="89"/>
  <c r="AJ21" i="89"/>
  <c r="AJ27" i="89"/>
  <c r="AJ36" i="89"/>
  <c r="AJ26" i="89"/>
  <c r="AJ28" i="89"/>
  <c r="AJ34" i="89"/>
  <c r="AJ14" i="89"/>
  <c r="AJ19" i="89"/>
  <c r="AJ31" i="89"/>
  <c r="AJ33" i="89"/>
  <c r="AJ13" i="89"/>
  <c r="AJ18" i="89"/>
  <c r="AJ25" i="89"/>
  <c r="AJ32" i="89"/>
  <c r="AP8" i="89"/>
  <c r="AN8" i="89"/>
  <c r="AM35" i="89" s="1"/>
  <c r="AM6" i="89"/>
  <c r="AM7" i="89"/>
  <c r="AG9" i="89"/>
  <c r="AE9" i="89"/>
  <c r="AG10" i="89"/>
  <c r="AF9" i="89"/>
  <c r="AF10" i="89"/>
  <c r="AE10" i="89"/>
  <c r="AS8" i="89" l="1"/>
  <c r="AI32" i="89"/>
  <c r="AI33" i="89"/>
  <c r="AH28" i="89"/>
  <c r="AH34" i="89"/>
  <c r="AI14" i="89"/>
  <c r="AI25" i="89"/>
  <c r="AI18" i="89"/>
  <c r="AH36" i="89"/>
  <c r="AI26" i="89"/>
  <c r="AI27" i="89"/>
  <c r="AH17" i="89"/>
  <c r="AI22" i="89"/>
  <c r="AI17" i="89"/>
  <c r="AI30" i="89"/>
  <c r="AI31" i="89"/>
  <c r="AH19" i="89"/>
  <c r="AI13" i="89"/>
  <c r="AI16" i="89"/>
  <c r="AI24" i="89"/>
  <c r="AI29" i="89"/>
  <c r="AH33" i="89"/>
  <c r="AH29" i="89"/>
  <c r="AH25" i="89"/>
  <c r="AI12" i="89"/>
  <c r="AI38" i="89"/>
  <c r="AI23" i="89"/>
  <c r="AI37" i="89"/>
  <c r="AH16" i="89"/>
  <c r="AH18" i="89"/>
  <c r="AH22" i="89"/>
  <c r="AI11" i="89"/>
  <c r="AI15" i="89"/>
  <c r="AI36" i="89"/>
  <c r="AH26" i="89"/>
  <c r="AH31" i="89"/>
  <c r="AH38" i="89"/>
  <c r="AH30" i="89"/>
  <c r="AH37" i="89"/>
  <c r="AH21" i="89"/>
  <c r="AH15" i="89"/>
  <c r="AI19" i="89"/>
  <c r="AI28" i="89"/>
  <c r="AI34" i="89"/>
  <c r="AH24" i="89"/>
  <c r="AH11" i="89"/>
  <c r="AH20" i="89"/>
  <c r="AH14" i="89"/>
  <c r="AH12" i="89"/>
  <c r="AI20" i="89"/>
  <c r="AI21" i="89"/>
  <c r="AI35" i="89"/>
  <c r="AH35" i="89"/>
  <c r="AH27" i="89"/>
  <c r="AH32" i="89"/>
  <c r="AK24" i="89"/>
  <c r="AK18" i="89"/>
  <c r="AK17" i="89"/>
  <c r="AK26" i="89"/>
  <c r="AK21" i="89"/>
  <c r="AK20" i="89"/>
  <c r="AK13" i="89"/>
  <c r="AK30" i="89"/>
  <c r="AK23" i="89"/>
  <c r="AK36" i="89"/>
  <c r="AK12" i="89"/>
  <c r="AK16" i="89"/>
  <c r="AK37" i="89"/>
  <c r="AK11" i="89"/>
  <c r="AK15" i="89"/>
  <c r="AK34" i="89"/>
  <c r="AK27" i="89"/>
  <c r="AK32" i="89"/>
  <c r="AK31" i="89"/>
  <c r="AK22" i="89"/>
  <c r="AK25" i="89"/>
  <c r="AK33" i="89"/>
  <c r="AK28" i="89"/>
  <c r="AK29" i="89"/>
  <c r="AK14" i="89"/>
  <c r="AK19" i="89"/>
  <c r="AK38" i="89"/>
  <c r="AM11" i="89"/>
  <c r="AM19" i="89"/>
  <c r="AM27" i="89"/>
  <c r="AO8" i="89"/>
  <c r="AN38" i="89" s="1"/>
  <c r="AM14" i="89"/>
  <c r="AM30" i="89"/>
  <c r="AM26" i="89"/>
  <c r="AM33" i="89"/>
  <c r="AM36" i="89"/>
  <c r="AM15" i="89"/>
  <c r="AM18" i="89"/>
  <c r="AM25" i="89"/>
  <c r="AM24" i="89"/>
  <c r="AM13" i="89"/>
  <c r="AM32" i="89"/>
  <c r="AM31" i="89"/>
  <c r="AM28" i="89"/>
  <c r="AM16" i="89"/>
  <c r="AM17" i="89"/>
  <c r="AM38" i="89"/>
  <c r="AM20" i="89"/>
  <c r="AM21" i="89"/>
  <c r="AM23" i="89"/>
  <c r="AM29" i="89"/>
  <c r="AM12" i="89"/>
  <c r="AM22" i="89"/>
  <c r="AM34" i="89"/>
  <c r="AM37" i="89"/>
  <c r="AL32" i="89"/>
  <c r="AL34" i="89"/>
  <c r="AL35" i="89"/>
  <c r="AL36" i="89"/>
  <c r="AL38" i="89"/>
  <c r="AL30" i="89"/>
  <c r="AL37" i="89"/>
  <c r="AL24" i="89"/>
  <c r="AL25" i="89"/>
  <c r="AL26" i="89"/>
  <c r="AL27" i="89"/>
  <c r="AL33" i="89"/>
  <c r="AL22" i="89"/>
  <c r="AL16" i="89"/>
  <c r="AL17" i="89"/>
  <c r="AL31" i="89"/>
  <c r="AL18" i="89"/>
  <c r="AL29" i="89"/>
  <c r="AL19" i="89"/>
  <c r="AL20" i="89"/>
  <c r="AL23" i="89"/>
  <c r="AL21" i="89"/>
  <c r="AL28" i="89"/>
  <c r="AL15" i="89"/>
  <c r="AL12" i="89"/>
  <c r="AL13" i="89"/>
  <c r="AL14" i="89"/>
  <c r="AL11" i="89"/>
  <c r="AQ8" i="89"/>
  <c r="AP30" i="89" s="1"/>
  <c r="AP7" i="89"/>
  <c r="AP6" i="89"/>
  <c r="AJ10" i="89"/>
  <c r="AJ9" i="89"/>
  <c r="AH9" i="89"/>
  <c r="AH10" i="89"/>
  <c r="AI10" i="89"/>
  <c r="AI9" i="89"/>
  <c r="AV8" i="89" l="1"/>
  <c r="AV7" i="89" s="1"/>
  <c r="AP35" i="89"/>
  <c r="AN16" i="89"/>
  <c r="AP22" i="89"/>
  <c r="AP14" i="89"/>
  <c r="AN14" i="89"/>
  <c r="AN31" i="89"/>
  <c r="AN32" i="89"/>
  <c r="AP18" i="89"/>
  <c r="AP21" i="89"/>
  <c r="AP28" i="89"/>
  <c r="AN17" i="89"/>
  <c r="AN33" i="89"/>
  <c r="AN30" i="89"/>
  <c r="AP19" i="89"/>
  <c r="AP20" i="89"/>
  <c r="AP34" i="89"/>
  <c r="AN15" i="89"/>
  <c r="AN18" i="89"/>
  <c r="AP17" i="89"/>
  <c r="AP26" i="89"/>
  <c r="AP32" i="89"/>
  <c r="AO35" i="89"/>
  <c r="AO37" i="89"/>
  <c r="AO29" i="89"/>
  <c r="AO38" i="89"/>
  <c r="AO30" i="89"/>
  <c r="AO31" i="89"/>
  <c r="AO33" i="89"/>
  <c r="AO27" i="89"/>
  <c r="AO28" i="89"/>
  <c r="AO22" i="89"/>
  <c r="AO36" i="89"/>
  <c r="AO25" i="89"/>
  <c r="AO32" i="89"/>
  <c r="AO19" i="89"/>
  <c r="AO20" i="89"/>
  <c r="AO21" i="89"/>
  <c r="AO23" i="89"/>
  <c r="AO15" i="89"/>
  <c r="AO24" i="89"/>
  <c r="AO16" i="89"/>
  <c r="AO18" i="89"/>
  <c r="AO17" i="89"/>
  <c r="AO34" i="89"/>
  <c r="AO13" i="89"/>
  <c r="AO11" i="89"/>
  <c r="AO12" i="89"/>
  <c r="AO26" i="89"/>
  <c r="AO14" i="89"/>
  <c r="AN13" i="89"/>
  <c r="AN23" i="89"/>
  <c r="AN24" i="89"/>
  <c r="AN29" i="89"/>
  <c r="AP13" i="89"/>
  <c r="AP25" i="89"/>
  <c r="AP37" i="89"/>
  <c r="AP31" i="89"/>
  <c r="AN19" i="89"/>
  <c r="AN11" i="89"/>
  <c r="AN21" i="89"/>
  <c r="AN35" i="89"/>
  <c r="AN37" i="89"/>
  <c r="AP12" i="89"/>
  <c r="AP16" i="89"/>
  <c r="AP33" i="89"/>
  <c r="AN26" i="89"/>
  <c r="AR8" i="89"/>
  <c r="AQ33" i="89" s="1"/>
  <c r="AN12" i="89"/>
  <c r="AN22" i="89"/>
  <c r="AN28" i="89"/>
  <c r="AN36" i="89"/>
  <c r="AP27" i="89"/>
  <c r="AP24" i="89"/>
  <c r="AP23" i="89"/>
  <c r="AP38" i="89"/>
  <c r="AN25" i="89"/>
  <c r="AN20" i="89"/>
  <c r="AN27" i="89"/>
  <c r="AN34" i="89"/>
  <c r="AP11" i="89"/>
  <c r="AP15" i="89"/>
  <c r="AP29" i="89"/>
  <c r="AP36" i="89"/>
  <c r="AT8" i="89"/>
  <c r="AS23" i="89" s="1"/>
  <c r="AS6" i="89"/>
  <c r="AS7" i="89"/>
  <c r="AK9" i="89"/>
  <c r="AM10" i="89"/>
  <c r="AL10" i="89"/>
  <c r="AL9" i="89"/>
  <c r="AK10" i="89"/>
  <c r="AM9" i="89"/>
  <c r="AY8" i="89" l="1"/>
  <c r="AQ19" i="89"/>
  <c r="AQ38" i="89"/>
  <c r="AS17" i="89"/>
  <c r="AS35" i="89"/>
  <c r="AS34" i="89"/>
  <c r="AS14" i="89"/>
  <c r="AS13" i="89"/>
  <c r="AS26" i="89"/>
  <c r="AS33" i="89"/>
  <c r="AS37" i="89"/>
  <c r="AS12" i="89"/>
  <c r="AS32" i="89"/>
  <c r="AS31" i="89"/>
  <c r="AS16" i="89"/>
  <c r="AS21" i="89"/>
  <c r="AS25" i="89"/>
  <c r="AS18" i="89"/>
  <c r="AS19" i="89"/>
  <c r="AS30" i="89"/>
  <c r="AS27" i="89"/>
  <c r="AS38" i="89"/>
  <c r="AQ11" i="89"/>
  <c r="AQ16" i="89"/>
  <c r="AQ30" i="89"/>
  <c r="AQ37" i="89"/>
  <c r="AQ28" i="89"/>
  <c r="AQ22" i="89"/>
  <c r="AQ23" i="89"/>
  <c r="AQ20" i="89"/>
  <c r="AQ21" i="89"/>
  <c r="AQ35" i="89"/>
  <c r="AQ18" i="89"/>
  <c r="AQ36" i="89"/>
  <c r="AR38" i="89"/>
  <c r="AR30" i="89"/>
  <c r="AR32" i="89"/>
  <c r="AR33" i="89"/>
  <c r="AR34" i="89"/>
  <c r="AR36" i="89"/>
  <c r="AR22" i="89"/>
  <c r="AR29" i="89"/>
  <c r="AR24" i="89"/>
  <c r="AR31" i="89"/>
  <c r="AR25" i="89"/>
  <c r="AR35" i="89"/>
  <c r="AR28" i="89"/>
  <c r="AR15" i="89"/>
  <c r="AR23" i="89"/>
  <c r="AR16" i="89"/>
  <c r="AR17" i="89"/>
  <c r="AR26" i="89"/>
  <c r="AR18" i="89"/>
  <c r="AR37" i="89"/>
  <c r="AR27" i="89"/>
  <c r="AR19" i="89"/>
  <c r="AR21" i="89"/>
  <c r="AR20" i="89"/>
  <c r="AR11" i="89"/>
  <c r="AR12" i="89"/>
  <c r="AR13" i="89"/>
  <c r="AR14" i="89"/>
  <c r="AS11" i="89"/>
  <c r="AS22" i="89"/>
  <c r="AS24" i="89"/>
  <c r="AQ14" i="89"/>
  <c r="AQ26" i="89"/>
  <c r="AQ27" i="89"/>
  <c r="AQ32" i="89"/>
  <c r="AS20" i="89"/>
  <c r="AS15" i="89"/>
  <c r="AQ13" i="89"/>
  <c r="AQ17" i="89"/>
  <c r="AQ34" i="89"/>
  <c r="AQ31" i="89"/>
  <c r="AQ15" i="89"/>
  <c r="AU8" i="89"/>
  <c r="AT36" i="89" s="1"/>
  <c r="AS28" i="89"/>
  <c r="AS36" i="89"/>
  <c r="AS29" i="89"/>
  <c r="AQ12" i="89"/>
  <c r="AQ25" i="89"/>
  <c r="AQ24" i="89"/>
  <c r="AQ29" i="89"/>
  <c r="AW8" i="89"/>
  <c r="AV30" i="89" s="1"/>
  <c r="AV6" i="89"/>
  <c r="AP10" i="89"/>
  <c r="AP9" i="89"/>
  <c r="AN9" i="89"/>
  <c r="AN10" i="89"/>
  <c r="AO10" i="89"/>
  <c r="AO9" i="89"/>
  <c r="AT24" i="89" l="1"/>
  <c r="AT17" i="89"/>
  <c r="AT35" i="89"/>
  <c r="AT19" i="89"/>
  <c r="AT15" i="89"/>
  <c r="AT32" i="89"/>
  <c r="AT16" i="89"/>
  <c r="AT22" i="89"/>
  <c r="AT28" i="89"/>
  <c r="AT33" i="89"/>
  <c r="AT31" i="89"/>
  <c r="AT14" i="89"/>
  <c r="AT12" i="89"/>
  <c r="AT29" i="89"/>
  <c r="AT13" i="89"/>
  <c r="AT23" i="89"/>
  <c r="AT25" i="89"/>
  <c r="AT34" i="89"/>
  <c r="AV17" i="89"/>
  <c r="AV23" i="89"/>
  <c r="AT21" i="89"/>
  <c r="AT37" i="89"/>
  <c r="AT30" i="89"/>
  <c r="AT20" i="89"/>
  <c r="AT27" i="89"/>
  <c r="AT38" i="89"/>
  <c r="AT11" i="89"/>
  <c r="AT18" i="89"/>
  <c r="AT26" i="89"/>
  <c r="AX8" i="89"/>
  <c r="AW37" i="89" s="1"/>
  <c r="AV16" i="89"/>
  <c r="AV18" i="89"/>
  <c r="AV32" i="89"/>
  <c r="AV22" i="89"/>
  <c r="AV24" i="89"/>
  <c r="AV38" i="89"/>
  <c r="AV15" i="89"/>
  <c r="AV35" i="89"/>
  <c r="AV29" i="89"/>
  <c r="AV13" i="89"/>
  <c r="AV21" i="89"/>
  <c r="AV33" i="89"/>
  <c r="AV37" i="89"/>
  <c r="AU33" i="89"/>
  <c r="AU35" i="89"/>
  <c r="AU36" i="89"/>
  <c r="AU28" i="89"/>
  <c r="AU37" i="89"/>
  <c r="AU29" i="89"/>
  <c r="AU38" i="89"/>
  <c r="AU31" i="89"/>
  <c r="AU25" i="89"/>
  <c r="AU30" i="89"/>
  <c r="AU26" i="89"/>
  <c r="AU32" i="89"/>
  <c r="AU27" i="89"/>
  <c r="AU34" i="89"/>
  <c r="AU23" i="89"/>
  <c r="AU22" i="89"/>
  <c r="AU17" i="89"/>
  <c r="AU18" i="89"/>
  <c r="AU19" i="89"/>
  <c r="AU24" i="89"/>
  <c r="AU20" i="89"/>
  <c r="AU21" i="89"/>
  <c r="AU16" i="89"/>
  <c r="AU15" i="89"/>
  <c r="AU13" i="89"/>
  <c r="AU14" i="89"/>
  <c r="AU12" i="89"/>
  <c r="AU11" i="89"/>
  <c r="AV11" i="89"/>
  <c r="AV25" i="89"/>
  <c r="AV27" i="89"/>
  <c r="AV28" i="89"/>
  <c r="AV12" i="89"/>
  <c r="AV20" i="89"/>
  <c r="AV31" i="89"/>
  <c r="AV36" i="89"/>
  <c r="AV14" i="89"/>
  <c r="AV19" i="89"/>
  <c r="AV26" i="89"/>
  <c r="AV34" i="89"/>
  <c r="BB8" i="89"/>
  <c r="AZ8" i="89"/>
  <c r="AY31" i="89" s="1"/>
  <c r="AY6" i="89"/>
  <c r="AY7" i="89"/>
  <c r="AQ9" i="89"/>
  <c r="AS9" i="89"/>
  <c r="AR9" i="89"/>
  <c r="AR10" i="89"/>
  <c r="AQ10" i="89"/>
  <c r="AS10" i="89"/>
  <c r="AW21" i="89" l="1"/>
  <c r="AW35" i="89"/>
  <c r="AW24" i="89"/>
  <c r="AW20" i="89"/>
  <c r="AW31" i="89"/>
  <c r="AW14" i="89"/>
  <c r="AW15" i="89"/>
  <c r="AW33" i="89"/>
  <c r="AW13" i="89"/>
  <c r="AW19" i="89"/>
  <c r="AW17" i="89"/>
  <c r="AW22" i="89"/>
  <c r="AW18" i="89"/>
  <c r="AW32" i="89"/>
  <c r="AW23" i="89"/>
  <c r="AW27" i="89"/>
  <c r="AW16" i="89"/>
  <c r="AW25" i="89"/>
  <c r="AW30" i="89"/>
  <c r="AW38" i="89"/>
  <c r="AW12" i="89"/>
  <c r="AW28" i="89"/>
  <c r="AW36" i="89"/>
  <c r="AW29" i="89"/>
  <c r="AW11" i="89"/>
  <c r="AW26" i="89"/>
  <c r="AW34" i="89"/>
  <c r="AY25" i="89"/>
  <c r="AY19" i="89"/>
  <c r="AY21" i="89"/>
  <c r="AY30" i="89"/>
  <c r="AY20" i="89"/>
  <c r="AY27" i="89"/>
  <c r="AY35" i="89"/>
  <c r="AY18" i="89"/>
  <c r="AY24" i="89"/>
  <c r="AY33" i="89"/>
  <c r="AY14" i="89"/>
  <c r="AY17" i="89"/>
  <c r="AY23" i="89"/>
  <c r="AY32" i="89"/>
  <c r="AY13" i="89"/>
  <c r="AY16" i="89"/>
  <c r="AY28" i="89"/>
  <c r="BA8" i="89"/>
  <c r="AZ38" i="89" s="1"/>
  <c r="AY22" i="89"/>
  <c r="AY15" i="89"/>
  <c r="AY36" i="89"/>
  <c r="AY29" i="89"/>
  <c r="AY11" i="89"/>
  <c r="AY38" i="89"/>
  <c r="AY12" i="89"/>
  <c r="AY26" i="89"/>
  <c r="AY34" i="89"/>
  <c r="AY37" i="89"/>
  <c r="AX36" i="89"/>
  <c r="AX38" i="89"/>
  <c r="AX30" i="89"/>
  <c r="AX31" i="89"/>
  <c r="AX32" i="89"/>
  <c r="AX34" i="89"/>
  <c r="AX29" i="89"/>
  <c r="AX33" i="89"/>
  <c r="AX35" i="89"/>
  <c r="AX22" i="89"/>
  <c r="AX37" i="89"/>
  <c r="AX28" i="89"/>
  <c r="AX23" i="89"/>
  <c r="AX26" i="89"/>
  <c r="AX20" i="89"/>
  <c r="AX24" i="89"/>
  <c r="AX21" i="89"/>
  <c r="AX25" i="89"/>
  <c r="AX27" i="89"/>
  <c r="AX15" i="89"/>
  <c r="AX16" i="89"/>
  <c r="AX17" i="89"/>
  <c r="AX19" i="89"/>
  <c r="AX18" i="89"/>
  <c r="AX11" i="89"/>
  <c r="AX12" i="89"/>
  <c r="AX13" i="89"/>
  <c r="AX14" i="89"/>
  <c r="BE8" i="89"/>
  <c r="BE6" i="89" s="1"/>
  <c r="BC8" i="89"/>
  <c r="BB28" i="89" s="1"/>
  <c r="BB7" i="89"/>
  <c r="BB6" i="89"/>
  <c r="AU10" i="89"/>
  <c r="AU9" i="89"/>
  <c r="AV10" i="89"/>
  <c r="AV9" i="89"/>
  <c r="AT9" i="89"/>
  <c r="AT10" i="89"/>
  <c r="AZ30" i="89" l="1"/>
  <c r="AZ16" i="89"/>
  <c r="AZ27" i="89"/>
  <c r="AZ29" i="89"/>
  <c r="AZ11" i="89"/>
  <c r="AZ26" i="89"/>
  <c r="AZ15" i="89"/>
  <c r="AZ20" i="89"/>
  <c r="AZ28" i="89"/>
  <c r="AZ12" i="89"/>
  <c r="AZ23" i="89"/>
  <c r="AZ35" i="89"/>
  <c r="AZ21" i="89"/>
  <c r="AZ22" i="89"/>
  <c r="BB13" i="89"/>
  <c r="BB17" i="89"/>
  <c r="BB37" i="89"/>
  <c r="BB34" i="89"/>
  <c r="BB12" i="89"/>
  <c r="BB16" i="89"/>
  <c r="BB24" i="89"/>
  <c r="BB32" i="89"/>
  <c r="BA31" i="89"/>
  <c r="BA33" i="89"/>
  <c r="BA34" i="89"/>
  <c r="BA35" i="89"/>
  <c r="BA37" i="89"/>
  <c r="BA29" i="89"/>
  <c r="BA38" i="89"/>
  <c r="BA32" i="89"/>
  <c r="BA28" i="89"/>
  <c r="BA23" i="89"/>
  <c r="BA36" i="89"/>
  <c r="BA24" i="89"/>
  <c r="BA25" i="89"/>
  <c r="BA26" i="89"/>
  <c r="BA21" i="89"/>
  <c r="BA15" i="89"/>
  <c r="BA30" i="89"/>
  <c r="BA27" i="89"/>
  <c r="BA16" i="89"/>
  <c r="BA17" i="89"/>
  <c r="BA18" i="89"/>
  <c r="BA19" i="89"/>
  <c r="BA22" i="89"/>
  <c r="BA20" i="89"/>
  <c r="BA11" i="89"/>
  <c r="BA12" i="89"/>
  <c r="BA13" i="89"/>
  <c r="BA14" i="89"/>
  <c r="BB21" i="89"/>
  <c r="BB31" i="89"/>
  <c r="BB33" i="89"/>
  <c r="AZ31" i="89"/>
  <c r="BB15" i="89"/>
  <c r="BB22" i="89"/>
  <c r="BB30" i="89"/>
  <c r="AZ36" i="89"/>
  <c r="BB23" i="89"/>
  <c r="BB29" i="89"/>
  <c r="BB38" i="89"/>
  <c r="AZ19" i="89"/>
  <c r="AZ25" i="89"/>
  <c r="AZ34" i="89"/>
  <c r="BB20" i="89"/>
  <c r="BB27" i="89"/>
  <c r="BD8" i="89"/>
  <c r="BC37" i="89" s="1"/>
  <c r="AZ14" i="89"/>
  <c r="AZ18" i="89"/>
  <c r="AZ24" i="89"/>
  <c r="AZ33" i="89"/>
  <c r="BB11" i="89"/>
  <c r="BB19" i="89"/>
  <c r="BB26" i="89"/>
  <c r="BB36" i="89"/>
  <c r="AZ13" i="89"/>
  <c r="AZ17" i="89"/>
  <c r="AZ37" i="89"/>
  <c r="AZ32" i="89"/>
  <c r="BB14" i="89"/>
  <c r="BB18" i="89"/>
  <c r="BB25" i="89"/>
  <c r="BB35" i="89"/>
  <c r="BH8" i="89"/>
  <c r="BF8" i="89"/>
  <c r="BE34" i="89" s="1"/>
  <c r="BE7" i="89"/>
  <c r="AW9" i="89"/>
  <c r="AY9" i="89"/>
  <c r="AY10" i="89"/>
  <c r="AX10" i="89"/>
  <c r="AX9" i="89"/>
  <c r="AW10" i="89"/>
  <c r="BC22" i="89" l="1"/>
  <c r="BC25" i="89"/>
  <c r="BE21" i="89"/>
  <c r="BE19" i="89"/>
  <c r="BC20" i="89"/>
  <c r="BC34" i="89"/>
  <c r="BC12" i="89"/>
  <c r="BC19" i="89"/>
  <c r="BC31" i="89"/>
  <c r="BC11" i="89"/>
  <c r="BC17" i="89"/>
  <c r="BC28" i="89"/>
  <c r="BC14" i="89"/>
  <c r="BC24" i="89"/>
  <c r="BC36" i="89"/>
  <c r="BC18" i="89"/>
  <c r="BC38" i="89"/>
  <c r="BC13" i="89"/>
  <c r="BC27" i="89"/>
  <c r="BC35" i="89"/>
  <c r="BC15" i="89"/>
  <c r="BC16" i="89"/>
  <c r="BC26" i="89"/>
  <c r="BC33" i="89"/>
  <c r="BE23" i="89"/>
  <c r="BE27" i="89"/>
  <c r="BE33" i="89"/>
  <c r="BE22" i="89"/>
  <c r="BE12" i="89"/>
  <c r="BE11" i="89"/>
  <c r="BE29" i="89"/>
  <c r="BC32" i="89"/>
  <c r="BC23" i="89"/>
  <c r="BC29" i="89"/>
  <c r="BE18" i="89"/>
  <c r="BE37" i="89"/>
  <c r="BC21" i="89"/>
  <c r="BC30" i="89"/>
  <c r="BE13" i="89"/>
  <c r="BE28" i="89"/>
  <c r="BE36" i="89"/>
  <c r="BE35" i="89"/>
  <c r="BE14" i="89"/>
  <c r="BE20" i="89"/>
  <c r="BG8" i="89"/>
  <c r="BF22" i="89" s="1"/>
  <c r="BE26" i="89"/>
  <c r="BE16" i="89"/>
  <c r="BE25" i="89"/>
  <c r="BE30" i="89"/>
  <c r="BE24" i="89"/>
  <c r="BE31" i="89"/>
  <c r="BE17" i="89"/>
  <c r="BE15" i="89"/>
  <c r="BE32" i="89"/>
  <c r="BE38" i="89"/>
  <c r="BD34" i="89"/>
  <c r="BD36" i="89"/>
  <c r="BD28" i="89"/>
  <c r="BD37" i="89"/>
  <c r="BD29" i="89"/>
  <c r="BD38" i="89"/>
  <c r="BD30" i="89"/>
  <c r="BD32" i="89"/>
  <c r="BD33" i="89"/>
  <c r="BD35" i="89"/>
  <c r="BD26" i="89"/>
  <c r="BD27" i="89"/>
  <c r="BD21" i="89"/>
  <c r="BD31" i="89"/>
  <c r="BD24" i="89"/>
  <c r="BD25" i="89"/>
  <c r="BD18" i="89"/>
  <c r="BD19" i="89"/>
  <c r="BD20" i="89"/>
  <c r="BD22" i="89"/>
  <c r="BD23" i="89"/>
  <c r="BD14" i="89"/>
  <c r="BD15" i="89"/>
  <c r="BD17" i="89"/>
  <c r="BD12" i="89"/>
  <c r="BD11" i="89"/>
  <c r="BD16" i="89"/>
  <c r="BD13" i="89"/>
  <c r="BK8" i="89"/>
  <c r="BK7" i="89" s="1"/>
  <c r="BI8" i="89"/>
  <c r="BH29" i="89" s="1"/>
  <c r="BH7" i="89"/>
  <c r="BH6" i="89"/>
  <c r="BB9" i="89"/>
  <c r="AZ9" i="89"/>
  <c r="BB10" i="89"/>
  <c r="BA10" i="89"/>
  <c r="BA9" i="89"/>
  <c r="AZ10" i="89"/>
  <c r="BF25" i="89" l="1"/>
  <c r="BF21" i="89"/>
  <c r="BF36" i="89"/>
  <c r="BF20" i="89"/>
  <c r="BF12" i="89"/>
  <c r="BF27" i="89"/>
  <c r="BF29" i="89"/>
  <c r="BF24" i="89"/>
  <c r="BF23" i="89"/>
  <c r="BF14" i="89"/>
  <c r="BF11" i="89"/>
  <c r="BF37" i="89"/>
  <c r="BF35" i="89"/>
  <c r="BH33" i="89"/>
  <c r="BH20" i="89"/>
  <c r="BF19" i="89"/>
  <c r="BF26" i="89"/>
  <c r="BH18" i="89"/>
  <c r="BF17" i="89"/>
  <c r="BJ8" i="89"/>
  <c r="BI33" i="89" s="1"/>
  <c r="BH26" i="89"/>
  <c r="BH17" i="89"/>
  <c r="BH35" i="89"/>
  <c r="BH32" i="89"/>
  <c r="BG37" i="89"/>
  <c r="BG29" i="89"/>
  <c r="BG31" i="89"/>
  <c r="BG32" i="89"/>
  <c r="BG33" i="89"/>
  <c r="BG35" i="89"/>
  <c r="BG38" i="89"/>
  <c r="BG36" i="89"/>
  <c r="BG21" i="89"/>
  <c r="BG23" i="89"/>
  <c r="BG24" i="89"/>
  <c r="BG34" i="89"/>
  <c r="BG27" i="89"/>
  <c r="BG30" i="89"/>
  <c r="BG14" i="89"/>
  <c r="BG28" i="89"/>
  <c r="BG22" i="89"/>
  <c r="BG15" i="89"/>
  <c r="BG16" i="89"/>
  <c r="BG17" i="89"/>
  <c r="BG18" i="89"/>
  <c r="BG26" i="89"/>
  <c r="BG20" i="89"/>
  <c r="BG25" i="89"/>
  <c r="BG11" i="89"/>
  <c r="BG12" i="89"/>
  <c r="BG13" i="89"/>
  <c r="BG19" i="89"/>
  <c r="BH13" i="89"/>
  <c r="BH16" i="89"/>
  <c r="BH25" i="89"/>
  <c r="BH30" i="89"/>
  <c r="BH12" i="89"/>
  <c r="BH21" i="89"/>
  <c r="BH24" i="89"/>
  <c r="BH38" i="89"/>
  <c r="BF34" i="89"/>
  <c r="BH11" i="89"/>
  <c r="BH23" i="89"/>
  <c r="BH22" i="89"/>
  <c r="BF32" i="89"/>
  <c r="BH27" i="89"/>
  <c r="BH15" i="89"/>
  <c r="BH37" i="89"/>
  <c r="BF18" i="89"/>
  <c r="BF16" i="89"/>
  <c r="BF28" i="89"/>
  <c r="BF31" i="89"/>
  <c r="BH31" i="89"/>
  <c r="BH28" i="89"/>
  <c r="BH36" i="89"/>
  <c r="BF13" i="89"/>
  <c r="BF15" i="89"/>
  <c r="BF33" i="89"/>
  <c r="BF30" i="89"/>
  <c r="BH19" i="89"/>
  <c r="BH14" i="89"/>
  <c r="BH34" i="89"/>
  <c r="BF38" i="89"/>
  <c r="BN8" i="89"/>
  <c r="BL8" i="89"/>
  <c r="BK37" i="89" s="1"/>
  <c r="BK6" i="89"/>
  <c r="BD9" i="89"/>
  <c r="BD10" i="89"/>
  <c r="BC10" i="89"/>
  <c r="BE9" i="89"/>
  <c r="BC9" i="89"/>
  <c r="BE10" i="89"/>
  <c r="BI11" i="89" l="1"/>
  <c r="BI30" i="89"/>
  <c r="BI20" i="89"/>
  <c r="BI22" i="89"/>
  <c r="BI14" i="89"/>
  <c r="BI21" i="89"/>
  <c r="BI32" i="89"/>
  <c r="BI36" i="89"/>
  <c r="BI27" i="89"/>
  <c r="BI38" i="89"/>
  <c r="BI12" i="89"/>
  <c r="BI25" i="89"/>
  <c r="BI19" i="89"/>
  <c r="BI24" i="89"/>
  <c r="BK26" i="89"/>
  <c r="BI16" i="89"/>
  <c r="BI23" i="89"/>
  <c r="BI29" i="89"/>
  <c r="BI13" i="89"/>
  <c r="BI15" i="89"/>
  <c r="BI37" i="89"/>
  <c r="BI31" i="89"/>
  <c r="BK19" i="89"/>
  <c r="BK35" i="89"/>
  <c r="BI35" i="89"/>
  <c r="BI18" i="89"/>
  <c r="BI26" i="89"/>
  <c r="BI34" i="89"/>
  <c r="BI17" i="89"/>
  <c r="BI28" i="89"/>
  <c r="BK15" i="89"/>
  <c r="BK13" i="89"/>
  <c r="BK18" i="89"/>
  <c r="BK25" i="89"/>
  <c r="BK33" i="89"/>
  <c r="BK16" i="89"/>
  <c r="BK17" i="89"/>
  <c r="BK31" i="89"/>
  <c r="BK14" i="89"/>
  <c r="BK21" i="89"/>
  <c r="BK38" i="89"/>
  <c r="BK24" i="89"/>
  <c r="BK22" i="89"/>
  <c r="BK29" i="89"/>
  <c r="BK32" i="89"/>
  <c r="BK23" i="89"/>
  <c r="BM8" i="89"/>
  <c r="BL32" i="89" s="1"/>
  <c r="BK12" i="89"/>
  <c r="BK34" i="89"/>
  <c r="BK30" i="89"/>
  <c r="BK28" i="89"/>
  <c r="BK11" i="89"/>
  <c r="BK20" i="89"/>
  <c r="BK27" i="89"/>
  <c r="BK36" i="89"/>
  <c r="BJ32" i="89"/>
  <c r="BJ34" i="89"/>
  <c r="BJ35" i="89"/>
  <c r="BJ36" i="89"/>
  <c r="BJ28" i="89"/>
  <c r="BJ38" i="89"/>
  <c r="BJ30" i="89"/>
  <c r="BJ24" i="89"/>
  <c r="BJ25" i="89"/>
  <c r="BJ26" i="89"/>
  <c r="BJ29" i="89"/>
  <c r="BJ27" i="89"/>
  <c r="BJ37" i="89"/>
  <c r="BJ22" i="89"/>
  <c r="BJ33" i="89"/>
  <c r="BJ16" i="89"/>
  <c r="BJ23" i="89"/>
  <c r="BJ21" i="89"/>
  <c r="BJ17" i="89"/>
  <c r="BJ18" i="89"/>
  <c r="BJ19" i="89"/>
  <c r="BJ20" i="89"/>
  <c r="BJ15" i="89"/>
  <c r="BJ12" i="89"/>
  <c r="BJ14" i="89"/>
  <c r="BJ13" i="89"/>
  <c r="BJ31" i="89"/>
  <c r="BJ11" i="89"/>
  <c r="BQ8" i="89"/>
  <c r="BO8" i="89"/>
  <c r="BN30" i="89" s="1"/>
  <c r="BN6" i="89"/>
  <c r="BN7" i="89"/>
  <c r="BF9" i="89"/>
  <c r="BF10" i="89"/>
  <c r="BH9" i="89"/>
  <c r="BH10" i="89"/>
  <c r="BG10" i="89"/>
  <c r="BG9" i="89"/>
  <c r="BL30" i="89" l="1"/>
  <c r="BL38" i="89"/>
  <c r="BL25" i="89"/>
  <c r="BL23" i="89"/>
  <c r="BL14" i="89"/>
  <c r="BL18" i="89"/>
  <c r="BL29" i="89"/>
  <c r="BL13" i="89"/>
  <c r="BL24" i="89"/>
  <c r="BL17" i="89"/>
  <c r="BL33" i="89"/>
  <c r="BN14" i="89"/>
  <c r="BL22" i="89"/>
  <c r="BL21" i="89"/>
  <c r="BN34" i="89"/>
  <c r="BL15" i="89"/>
  <c r="BN19" i="89"/>
  <c r="BN18" i="89"/>
  <c r="BN24" i="89"/>
  <c r="BN29" i="89"/>
  <c r="BM35" i="89"/>
  <c r="BM37" i="89"/>
  <c r="BM29" i="89"/>
  <c r="BM38" i="89"/>
  <c r="BM30" i="89"/>
  <c r="BM31" i="89"/>
  <c r="BM33" i="89"/>
  <c r="BM27" i="89"/>
  <c r="BM28" i="89"/>
  <c r="BM32" i="89"/>
  <c r="BM22" i="89"/>
  <c r="BM34" i="89"/>
  <c r="BM25" i="89"/>
  <c r="BM19" i="89"/>
  <c r="BM20" i="89"/>
  <c r="BM14" i="89"/>
  <c r="BM24" i="89"/>
  <c r="BM15" i="89"/>
  <c r="BM26" i="89"/>
  <c r="BM16" i="89"/>
  <c r="BM36" i="89"/>
  <c r="BM23" i="89"/>
  <c r="BM21" i="89"/>
  <c r="BM18" i="89"/>
  <c r="BM11" i="89"/>
  <c r="BM12" i="89"/>
  <c r="BM17" i="89"/>
  <c r="BM13" i="89"/>
  <c r="BN17" i="89"/>
  <c r="BN20" i="89"/>
  <c r="BN32" i="89"/>
  <c r="BN26" i="89"/>
  <c r="BN31" i="89"/>
  <c r="BN21" i="89"/>
  <c r="BN16" i="89"/>
  <c r="BN35" i="89"/>
  <c r="BL37" i="89"/>
  <c r="BP8" i="89"/>
  <c r="BO33" i="89" s="1"/>
  <c r="BN27" i="89"/>
  <c r="BN13" i="89"/>
  <c r="BN25" i="89"/>
  <c r="BN23" i="89"/>
  <c r="BN38" i="89"/>
  <c r="BL11" i="89"/>
  <c r="BL20" i="89"/>
  <c r="BL31" i="89"/>
  <c r="BL28" i="89"/>
  <c r="BN12" i="89"/>
  <c r="BN37" i="89"/>
  <c r="BN33" i="89"/>
  <c r="BN28" i="89"/>
  <c r="BL16" i="89"/>
  <c r="BL35" i="89"/>
  <c r="BL27" i="89"/>
  <c r="BL36" i="89"/>
  <c r="BN11" i="89"/>
  <c r="BN15" i="89"/>
  <c r="BN22" i="89"/>
  <c r="BN36" i="89"/>
  <c r="BL12" i="89"/>
  <c r="BL19" i="89"/>
  <c r="BL26" i="89"/>
  <c r="BL34" i="89"/>
  <c r="BT8" i="89"/>
  <c r="BR8" i="89"/>
  <c r="BQ14" i="89" s="1"/>
  <c r="BQ6" i="89"/>
  <c r="BQ7" i="89"/>
  <c r="BK10" i="89"/>
  <c r="BK9" i="89"/>
  <c r="BI9" i="89"/>
  <c r="BJ10" i="89"/>
  <c r="BJ9" i="89"/>
  <c r="BI10" i="89"/>
  <c r="BQ34" i="89" l="1"/>
  <c r="BQ15" i="89"/>
  <c r="BQ24" i="89"/>
  <c r="BS8" i="89"/>
  <c r="BR37" i="89" s="1"/>
  <c r="BO20" i="89"/>
  <c r="BO14" i="89"/>
  <c r="BO28" i="89"/>
  <c r="BO10" i="89"/>
  <c r="BQ11" i="89"/>
  <c r="BQ16" i="89"/>
  <c r="BQ9" i="89"/>
  <c r="BQ35" i="89"/>
  <c r="BO17" i="89"/>
  <c r="BO36" i="89"/>
  <c r="BO35" i="89"/>
  <c r="BQ20" i="89"/>
  <c r="BQ21" i="89"/>
  <c r="BQ30" i="89"/>
  <c r="BQ33" i="89"/>
  <c r="BO21" i="89"/>
  <c r="BO13" i="89"/>
  <c r="BO26" i="89"/>
  <c r="BO24" i="89"/>
  <c r="BQ22" i="89"/>
  <c r="BQ38" i="89"/>
  <c r="BQ23" i="89"/>
  <c r="BQ31" i="89"/>
  <c r="BP9" i="89"/>
  <c r="BP38" i="89"/>
  <c r="BP30" i="89"/>
  <c r="BP32" i="89"/>
  <c r="BP33" i="89"/>
  <c r="BP34" i="89"/>
  <c r="BP36" i="89"/>
  <c r="BP28" i="89"/>
  <c r="BP10" i="89"/>
  <c r="BP22" i="89"/>
  <c r="BP29" i="89"/>
  <c r="BP31" i="89"/>
  <c r="BP24" i="89"/>
  <c r="BP35" i="89"/>
  <c r="BP25" i="89"/>
  <c r="BP37" i="89"/>
  <c r="BP14" i="89"/>
  <c r="BP15" i="89"/>
  <c r="BP16" i="89"/>
  <c r="BP26" i="89"/>
  <c r="BP17" i="89"/>
  <c r="BP27" i="89"/>
  <c r="BP18" i="89"/>
  <c r="BP21" i="89"/>
  <c r="BP19" i="89"/>
  <c r="BP11" i="89"/>
  <c r="BP12" i="89"/>
  <c r="BP20" i="89"/>
  <c r="BP13" i="89"/>
  <c r="BP23" i="89"/>
  <c r="BO19" i="89"/>
  <c r="BO16" i="89"/>
  <c r="BO34" i="89"/>
  <c r="BO32" i="89"/>
  <c r="BQ19" i="89"/>
  <c r="BQ26" i="89"/>
  <c r="BQ28" i="89"/>
  <c r="BO18" i="89"/>
  <c r="BO12" i="89"/>
  <c r="BO25" i="89"/>
  <c r="BO9" i="89"/>
  <c r="BO31" i="89"/>
  <c r="BQ18" i="89"/>
  <c r="BQ36" i="89"/>
  <c r="BQ29" i="89"/>
  <c r="BO22" i="89"/>
  <c r="BO15" i="89"/>
  <c r="BO23" i="89"/>
  <c r="BO29" i="89"/>
  <c r="BQ13" i="89"/>
  <c r="BQ27" i="89"/>
  <c r="BQ25" i="89"/>
  <c r="BQ37" i="89"/>
  <c r="BO27" i="89"/>
  <c r="BO11" i="89"/>
  <c r="BO38" i="89"/>
  <c r="BO30" i="89"/>
  <c r="BO37" i="89"/>
  <c r="BQ12" i="89"/>
  <c r="BQ17" i="89"/>
  <c r="BQ32" i="89"/>
  <c r="BQ10" i="89"/>
  <c r="BW8" i="89"/>
  <c r="BX8" i="89" s="1"/>
  <c r="BU8" i="89"/>
  <c r="BT37" i="89" s="1"/>
  <c r="BT7" i="89"/>
  <c r="BT6" i="89"/>
  <c r="BN9" i="89"/>
  <c r="BN10" i="89"/>
  <c r="BL10" i="89"/>
  <c r="BL9" i="89"/>
  <c r="BM10" i="89"/>
  <c r="BM9" i="89"/>
  <c r="BR11" i="89" l="1"/>
  <c r="BR21" i="89"/>
  <c r="BR30" i="89"/>
  <c r="BR25" i="89"/>
  <c r="BR10" i="89"/>
  <c r="BR28" i="89"/>
  <c r="BR15" i="89"/>
  <c r="BR19" i="89"/>
  <c r="BR22" i="89"/>
  <c r="BR33" i="89"/>
  <c r="BR14" i="89"/>
  <c r="BR18" i="89"/>
  <c r="BR31" i="89"/>
  <c r="BR36" i="89"/>
  <c r="BR13" i="89"/>
  <c r="BR17" i="89"/>
  <c r="BR24" i="89"/>
  <c r="BR35" i="89"/>
  <c r="BR12" i="89"/>
  <c r="BR16" i="89"/>
  <c r="BR29" i="89"/>
  <c r="BR34" i="89"/>
  <c r="BR23" i="89"/>
  <c r="BR27" i="89"/>
  <c r="BR38" i="89"/>
  <c r="BR20" i="89"/>
  <c r="BR26" i="89"/>
  <c r="BR9" i="89"/>
  <c r="BR32" i="89"/>
  <c r="BT30" i="89"/>
  <c r="BT34" i="89"/>
  <c r="BT15" i="89"/>
  <c r="BT24" i="89"/>
  <c r="BT17" i="89"/>
  <c r="BT18" i="89"/>
  <c r="BT32" i="89"/>
  <c r="BT36" i="89"/>
  <c r="BT14" i="89"/>
  <c r="BT21" i="89"/>
  <c r="BT38" i="89"/>
  <c r="BT23" i="89"/>
  <c r="BT35" i="89"/>
  <c r="BT9" i="89"/>
  <c r="BT13" i="89"/>
  <c r="BT22" i="89"/>
  <c r="BT27" i="89"/>
  <c r="BT29" i="89"/>
  <c r="BT12" i="89"/>
  <c r="BT20" i="89"/>
  <c r="BT33" i="89"/>
  <c r="BV8" i="89"/>
  <c r="BU35" i="89" s="1"/>
  <c r="BT11" i="89"/>
  <c r="BT25" i="89"/>
  <c r="BT26" i="89"/>
  <c r="BT10" i="89"/>
  <c r="BT16" i="89"/>
  <c r="BT19" i="89"/>
  <c r="BT31" i="89"/>
  <c r="BT28" i="89"/>
  <c r="BS33" i="89"/>
  <c r="BS35" i="89"/>
  <c r="BS36" i="89"/>
  <c r="BS28" i="89"/>
  <c r="BS10" i="89"/>
  <c r="BS37" i="89"/>
  <c r="BS29" i="89"/>
  <c r="BS9" i="89"/>
  <c r="BS38" i="89"/>
  <c r="BS31" i="89"/>
  <c r="BS30" i="89"/>
  <c r="BS25" i="89"/>
  <c r="BS32" i="89"/>
  <c r="BS26" i="89"/>
  <c r="BS34" i="89"/>
  <c r="BS27" i="89"/>
  <c r="BS23" i="89"/>
  <c r="BS17" i="89"/>
  <c r="BS18" i="89"/>
  <c r="BS24" i="89"/>
  <c r="BS19" i="89"/>
  <c r="BS21" i="89"/>
  <c r="BS20" i="89"/>
  <c r="BS22" i="89"/>
  <c r="BS14" i="89"/>
  <c r="BS16" i="89"/>
  <c r="BS13" i="89"/>
  <c r="BS11" i="89"/>
  <c r="BS15" i="89"/>
  <c r="BS12" i="89"/>
  <c r="BU24" i="89" l="1"/>
  <c r="BU19" i="89"/>
  <c r="BU14" i="89"/>
  <c r="BU12" i="89"/>
  <c r="BU28" i="89"/>
  <c r="BU17" i="89"/>
  <c r="BU22" i="89"/>
  <c r="BU27" i="89"/>
  <c r="BU18" i="89"/>
  <c r="BU30" i="89"/>
  <c r="BU11" i="89"/>
  <c r="BU16" i="89"/>
  <c r="BU29" i="89"/>
  <c r="BV9" i="89"/>
  <c r="BU32" i="89"/>
  <c r="BU33" i="89"/>
  <c r="BU26" i="89"/>
  <c r="BU31" i="89"/>
  <c r="BU25" i="89"/>
  <c r="BU9" i="89"/>
  <c r="BU37" i="89"/>
  <c r="BU15" i="89"/>
  <c r="BU36" i="89"/>
  <c r="BU10" i="89"/>
  <c r="BU23" i="89"/>
  <c r="BU21" i="89"/>
  <c r="BU38" i="89"/>
  <c r="BU13" i="89"/>
  <c r="BU20" i="89"/>
  <c r="BU34" i="89"/>
  <c r="BV36" i="89"/>
  <c r="BV28" i="89"/>
  <c r="BV10" i="89"/>
  <c r="BV38" i="89"/>
  <c r="BV30" i="89"/>
  <c r="BV31" i="89"/>
  <c r="BV32" i="89"/>
  <c r="BV34" i="89"/>
  <c r="BV33" i="89"/>
  <c r="BV35" i="89"/>
  <c r="BV22" i="89"/>
  <c r="BV37" i="89"/>
  <c r="BV23" i="89"/>
  <c r="BV26" i="89"/>
  <c r="BV24" i="89"/>
  <c r="BV20" i="89"/>
  <c r="BV25" i="89"/>
  <c r="BV27" i="89"/>
  <c r="BV21" i="89"/>
  <c r="BV14" i="89"/>
  <c r="BV15" i="89"/>
  <c r="BV16" i="89"/>
  <c r="BV17" i="89"/>
  <c r="BV29" i="89"/>
  <c r="BV19" i="89"/>
  <c r="BV11" i="89"/>
  <c r="BV12" i="89"/>
  <c r="BV18" i="89"/>
  <c r="BV13" i="89"/>
</calcChain>
</file>

<file path=xl/sharedStrings.xml><?xml version="1.0" encoding="utf-8"?>
<sst xmlns="http://schemas.openxmlformats.org/spreadsheetml/2006/main" count="344" uniqueCount="119">
  <si>
    <t>～</t>
    <phoneticPr fontId="4"/>
  </si>
  <si>
    <t>○</t>
    <phoneticPr fontId="4"/>
  </si>
  <si>
    <t>備考</t>
    <rPh sb="0" eb="2">
      <t>ビコウ</t>
    </rPh>
    <phoneticPr fontId="4"/>
  </si>
  <si>
    <t>全体工程表</t>
    <rPh sb="0" eb="2">
      <t>ゼンタイ</t>
    </rPh>
    <rPh sb="2" eb="5">
      <t>コウテイヒョウ</t>
    </rPh>
    <phoneticPr fontId="4"/>
  </si>
  <si>
    <t>計画</t>
    <rPh sb="0" eb="2">
      <t>ケイカク</t>
    </rPh>
    <phoneticPr fontId="4"/>
  </si>
  <si>
    <t>実績</t>
    <rPh sb="0" eb="2">
      <t>ジッセキ</t>
    </rPh>
    <phoneticPr fontId="4"/>
  </si>
  <si>
    <r>
      <t xml:space="preserve">日数
</t>
    </r>
    <r>
      <rPr>
        <u/>
        <sz val="9"/>
        <rFont val="ＭＳ Ｐゴシック"/>
        <family val="3"/>
        <charset val="128"/>
      </rPr>
      <t>計画</t>
    </r>
    <r>
      <rPr>
        <sz val="11"/>
        <rFont val="ＭＳ Ｐゴシック"/>
        <family val="3"/>
        <charset val="128"/>
      </rPr>
      <t xml:space="preserve">
</t>
    </r>
    <r>
      <rPr>
        <sz val="9"/>
        <rFont val="ＭＳ Ｐゴシック"/>
        <family val="3"/>
        <charset val="128"/>
      </rPr>
      <t>実績</t>
    </r>
    <rPh sb="0" eb="2">
      <t>ニッスウ</t>
    </rPh>
    <rPh sb="3" eb="5">
      <t>ケイカク</t>
    </rPh>
    <rPh sb="6" eb="8">
      <t>ジッセキ</t>
    </rPh>
    <phoneticPr fontId="4"/>
  </si>
  <si>
    <t>工程
番号</t>
    <rPh sb="0" eb="2">
      <t>コウテイ</t>
    </rPh>
    <rPh sb="3" eb="5">
      <t>バンゴウ</t>
    </rPh>
    <phoneticPr fontId="4"/>
  </si>
  <si>
    <t>開始</t>
    <rPh sb="0" eb="2">
      <t>カイシ</t>
    </rPh>
    <phoneticPr fontId="4"/>
  </si>
  <si>
    <t>終了</t>
    <rPh sb="0" eb="2">
      <t>シュウリョウ</t>
    </rPh>
    <phoneticPr fontId="4"/>
  </si>
  <si>
    <t xml:space="preserve"> </t>
    <phoneticPr fontId="4"/>
  </si>
  <si>
    <t/>
  </si>
  <si>
    <t>資料名または資料番号</t>
    <rPh sb="0" eb="2">
      <t>シリョウ</t>
    </rPh>
    <rPh sb="2" eb="3">
      <t>メイ</t>
    </rPh>
    <rPh sb="6" eb="8">
      <t>シリョウ</t>
    </rPh>
    <rPh sb="8" eb="10">
      <t>バンゴウ</t>
    </rPh>
    <phoneticPr fontId="4"/>
  </si>
  <si>
    <t>採択事業者名</t>
    <rPh sb="0" eb="2">
      <t>サイタク</t>
    </rPh>
    <rPh sb="2" eb="4">
      <t>ジギョウ</t>
    </rPh>
    <rPh sb="4" eb="5">
      <t>シャ</t>
    </rPh>
    <rPh sb="5" eb="6">
      <t>メイ</t>
    </rPh>
    <phoneticPr fontId="1"/>
  </si>
  <si>
    <t>助成事業期間</t>
    <rPh sb="0" eb="2">
      <t>ジョセイ</t>
    </rPh>
    <rPh sb="2" eb="4">
      <t>ジギョウ</t>
    </rPh>
    <rPh sb="4" eb="6">
      <t>キカン</t>
    </rPh>
    <phoneticPr fontId="4"/>
  </si>
  <si>
    <t>経費区分</t>
    <rPh sb="0" eb="2">
      <t>ケイヒ</t>
    </rPh>
    <rPh sb="2" eb="4">
      <t>クブン</t>
    </rPh>
    <phoneticPr fontId="4"/>
  </si>
  <si>
    <t>開発工程</t>
    <rPh sb="0" eb="2">
      <t>カイハツ</t>
    </rPh>
    <rPh sb="2" eb="4">
      <t>コウテイ</t>
    </rPh>
    <phoneticPr fontId="4"/>
  </si>
  <si>
    <t>実施項目</t>
    <rPh sb="0" eb="2">
      <t>ジッシ</t>
    </rPh>
    <rPh sb="2" eb="4">
      <t>コウモク</t>
    </rPh>
    <phoneticPr fontId="4"/>
  </si>
  <si>
    <t>要件定義</t>
  </si>
  <si>
    <t>システム要件定義</t>
  </si>
  <si>
    <t>システム方式設計</t>
  </si>
  <si>
    <t>ソフトウェア設計</t>
  </si>
  <si>
    <t>プログラミング</t>
  </si>
  <si>
    <t>ソフトウェアテスト</t>
  </si>
  <si>
    <t>システム結合</t>
  </si>
  <si>
    <t>システムテスト</t>
  </si>
  <si>
    <t>運用テスト</t>
  </si>
  <si>
    <t>ここは操作しないでください</t>
    <rPh sb="3" eb="5">
      <t>ソウサ</t>
    </rPh>
    <phoneticPr fontId="4"/>
  </si>
  <si>
    <t>対象外</t>
    <rPh sb="0" eb="2">
      <t>タイショウ</t>
    </rPh>
    <rPh sb="2" eb="3">
      <t>ガイ</t>
    </rPh>
    <phoneticPr fontId="4"/>
  </si>
  <si>
    <t>人件費</t>
    <rPh sb="0" eb="2">
      <t>ジンケン</t>
    </rPh>
    <rPh sb="2" eb="3">
      <t>ヒ</t>
    </rPh>
    <phoneticPr fontId="4"/>
  </si>
  <si>
    <t>委託費</t>
    <rPh sb="0" eb="2">
      <t>イタク</t>
    </rPh>
    <rPh sb="2" eb="3">
      <t>ヒ</t>
    </rPh>
    <phoneticPr fontId="4"/>
  </si>
  <si>
    <t>担当者外注</t>
    <rPh sb="0" eb="2">
      <t>タントウ</t>
    </rPh>
    <rPh sb="2" eb="3">
      <t>シャ</t>
    </rPh>
    <rPh sb="3" eb="5">
      <t>ガイチュウ</t>
    </rPh>
    <phoneticPr fontId="4"/>
  </si>
  <si>
    <t>　</t>
    <phoneticPr fontId="4"/>
  </si>
  <si>
    <t>３．開発工程（設計及びソフトウェア開発工程以外）を追加</t>
    <rPh sb="2" eb="4">
      <t>カイハツ</t>
    </rPh>
    <rPh sb="4" eb="6">
      <t>コウテイ</t>
    </rPh>
    <rPh sb="7" eb="9">
      <t>セッケイ</t>
    </rPh>
    <rPh sb="9" eb="10">
      <t>オヨ</t>
    </rPh>
    <rPh sb="17" eb="19">
      <t>カイハツ</t>
    </rPh>
    <rPh sb="19" eb="21">
      <t>コウテイ</t>
    </rPh>
    <rPh sb="21" eb="23">
      <t>イガイ</t>
    </rPh>
    <rPh sb="25" eb="27">
      <t>ツイカ</t>
    </rPh>
    <phoneticPr fontId="4"/>
  </si>
  <si>
    <t>人件費対象</t>
    <rPh sb="0" eb="2">
      <t>ジンケン</t>
    </rPh>
    <rPh sb="2" eb="3">
      <t>ヒ</t>
    </rPh>
    <rPh sb="3" eb="5">
      <t>タイショウ</t>
    </rPh>
    <phoneticPr fontId="4"/>
  </si>
  <si>
    <t>人件費対象外</t>
    <rPh sb="0" eb="3">
      <t>ジンケンヒ</t>
    </rPh>
    <rPh sb="3" eb="5">
      <t>タイショウ</t>
    </rPh>
    <rPh sb="5" eb="6">
      <t>ガイ</t>
    </rPh>
    <phoneticPr fontId="4"/>
  </si>
  <si>
    <t>はじめに</t>
    <phoneticPr fontId="4"/>
  </si>
  <si>
    <t>準備作業</t>
    <rPh sb="0" eb="2">
      <t>ジュンビ</t>
    </rPh>
    <rPh sb="2" eb="4">
      <t>サギョウ</t>
    </rPh>
    <phoneticPr fontId="4"/>
  </si>
  <si>
    <t>全体工程表の記入</t>
    <rPh sb="0" eb="2">
      <t>ゼンタイ</t>
    </rPh>
    <rPh sb="2" eb="5">
      <t>コウテイヒョウ</t>
    </rPh>
    <rPh sb="6" eb="8">
      <t>キニュウ</t>
    </rPh>
    <phoneticPr fontId="4"/>
  </si>
  <si>
    <t>成果物まとめの記入</t>
    <rPh sb="0" eb="3">
      <t>セイカブツ</t>
    </rPh>
    <rPh sb="7" eb="9">
      <t>キニュウ</t>
    </rPh>
    <phoneticPr fontId="4"/>
  </si>
  <si>
    <t>資料名または資料番号の列には、人件費や委託外注の成果物として提出される資料の名称または分類番号を記入してください。</t>
    <rPh sb="0" eb="3">
      <t>シリョウメイ</t>
    </rPh>
    <rPh sb="6" eb="8">
      <t>シリョウ</t>
    </rPh>
    <rPh sb="8" eb="10">
      <t>バンゴウ</t>
    </rPh>
    <rPh sb="11" eb="12">
      <t>レツ</t>
    </rPh>
    <rPh sb="15" eb="18">
      <t>ジンケンヒ</t>
    </rPh>
    <rPh sb="19" eb="21">
      <t>イタク</t>
    </rPh>
    <rPh sb="21" eb="23">
      <t>ガイチュウ</t>
    </rPh>
    <rPh sb="24" eb="27">
      <t>セイカブツ</t>
    </rPh>
    <rPh sb="30" eb="32">
      <t>テイシュツ</t>
    </rPh>
    <rPh sb="35" eb="37">
      <t>シリョウ</t>
    </rPh>
    <rPh sb="38" eb="40">
      <t>メイショウ</t>
    </rPh>
    <rPh sb="43" eb="45">
      <t>ブンルイ</t>
    </rPh>
    <rPh sb="45" eb="47">
      <t>バンゴウ</t>
    </rPh>
    <rPh sb="48" eb="50">
      <t>キニュウ</t>
    </rPh>
    <phoneticPr fontId="4"/>
  </si>
  <si>
    <t>15行で不足する場合</t>
    <rPh sb="2" eb="3">
      <t>ギョウ</t>
    </rPh>
    <rPh sb="4" eb="6">
      <t>フソク</t>
    </rPh>
    <rPh sb="8" eb="10">
      <t>バアイ</t>
    </rPh>
    <phoneticPr fontId="4"/>
  </si>
  <si>
    <t>設計 (ソフトウェア以外)</t>
    <rPh sb="0" eb="2">
      <t>セッケイ</t>
    </rPh>
    <rPh sb="10" eb="12">
      <t>イガイ</t>
    </rPh>
    <phoneticPr fontId="2"/>
  </si>
  <si>
    <t>・委託外注の開始日は、見積り日や発注日、終了日は、支払い日です。</t>
    <rPh sb="1" eb="3">
      <t>イタク</t>
    </rPh>
    <rPh sb="3" eb="5">
      <t>ガイチュウ</t>
    </rPh>
    <rPh sb="6" eb="8">
      <t>カイシ</t>
    </rPh>
    <rPh sb="8" eb="9">
      <t>ヒ</t>
    </rPh>
    <rPh sb="11" eb="13">
      <t>ミツ</t>
    </rPh>
    <rPh sb="14" eb="15">
      <t>ヒ</t>
    </rPh>
    <rPh sb="16" eb="18">
      <t>ハッチュウ</t>
    </rPh>
    <rPh sb="18" eb="19">
      <t>ヒ</t>
    </rPh>
    <rPh sb="20" eb="22">
      <t>シュウリョウ</t>
    </rPh>
    <rPh sb="22" eb="23">
      <t>ヒ</t>
    </rPh>
    <rPh sb="25" eb="27">
      <t>シハラ</t>
    </rPh>
    <rPh sb="28" eb="29">
      <t>ヒ</t>
    </rPh>
    <phoneticPr fontId="4"/>
  </si>
  <si>
    <t>１．実施項目のリストを設定してください</t>
    <rPh sb="2" eb="4">
      <t>ジッシ</t>
    </rPh>
    <rPh sb="4" eb="6">
      <t>コウモク</t>
    </rPh>
    <rPh sb="11" eb="13">
      <t>セッテイ</t>
    </rPh>
    <phoneticPr fontId="4"/>
  </si>
  <si>
    <t>～</t>
    <phoneticPr fontId="4"/>
  </si>
  <si>
    <t>←記入例</t>
    <rPh sb="1" eb="4">
      <t>キニュウレイ</t>
    </rPh>
    <phoneticPr fontId="4"/>
  </si>
  <si>
    <t>○○製造 株式会社</t>
    <rPh sb="2" eb="4">
      <t>セイゾウ</t>
    </rPh>
    <rPh sb="5" eb="7">
      <t>カブシキ</t>
    </rPh>
    <rPh sb="7" eb="9">
      <t>カイシャ</t>
    </rPh>
    <phoneticPr fontId="4"/>
  </si>
  <si>
    <t>助成対象作業工程１0種類、対象外工程は下に追加</t>
    <rPh sb="0" eb="2">
      <t>ジョセイ</t>
    </rPh>
    <rPh sb="2" eb="4">
      <t>タイショウ</t>
    </rPh>
    <rPh sb="4" eb="6">
      <t>サギョウ</t>
    </rPh>
    <rPh sb="6" eb="8">
      <t>コウテイ</t>
    </rPh>
    <rPh sb="10" eb="12">
      <t>シュルイ</t>
    </rPh>
    <rPh sb="13" eb="16">
      <t>タイショウガイ</t>
    </rPh>
    <rPh sb="16" eb="18">
      <t>コウテイ</t>
    </rPh>
    <rPh sb="19" eb="20">
      <t>シタ</t>
    </rPh>
    <rPh sb="21" eb="23">
      <t>ツイカ</t>
    </rPh>
    <phoneticPr fontId="4"/>
  </si>
  <si>
    <t>「全体工程表」に行を挿入したい場合は、エクセルの行挿入機能を使わずに、ずらしたい領域をコピーして、行を空けてテキストペーストすることでずらしてください。</t>
    <rPh sb="1" eb="3">
      <t>ゼンタイ</t>
    </rPh>
    <rPh sb="3" eb="6">
      <t>コウテイヒョウ</t>
    </rPh>
    <rPh sb="8" eb="9">
      <t>ギョウ</t>
    </rPh>
    <rPh sb="10" eb="12">
      <t>ソウニュウ</t>
    </rPh>
    <rPh sb="15" eb="17">
      <t>バアイ</t>
    </rPh>
    <rPh sb="24" eb="25">
      <t>ギョウ</t>
    </rPh>
    <rPh sb="25" eb="27">
      <t>ソウニュウ</t>
    </rPh>
    <rPh sb="27" eb="29">
      <t>キノウ</t>
    </rPh>
    <rPh sb="30" eb="31">
      <t>ツカ</t>
    </rPh>
    <rPh sb="40" eb="42">
      <t>リョウイキ</t>
    </rPh>
    <rPh sb="49" eb="50">
      <t>ギョウ</t>
    </rPh>
    <rPh sb="51" eb="52">
      <t>ア</t>
    </rPh>
    <phoneticPr fontId="4"/>
  </si>
  <si>
    <t>注文処理</t>
  </si>
  <si>
    <t>注文処理</t>
    <rPh sb="0" eb="4">
      <t>チュウモンショリ</t>
    </rPh>
    <phoneticPr fontId="4"/>
  </si>
  <si>
    <t>配達処理</t>
  </si>
  <si>
    <t>配達処理</t>
    <rPh sb="0" eb="2">
      <t>ハイタツ</t>
    </rPh>
    <rPh sb="2" eb="4">
      <t>ショリ</t>
    </rPh>
    <phoneticPr fontId="4"/>
  </si>
  <si>
    <t>課金処理</t>
  </si>
  <si>
    <t>課金処理</t>
    <rPh sb="0" eb="2">
      <t>カキン</t>
    </rPh>
    <rPh sb="2" eb="4">
      <t>ショリ</t>
    </rPh>
    <phoneticPr fontId="4"/>
  </si>
  <si>
    <t>顧客管理処理</t>
    <rPh sb="0" eb="2">
      <t>コキャク</t>
    </rPh>
    <rPh sb="2" eb="4">
      <t>カンリ</t>
    </rPh>
    <rPh sb="4" eb="6">
      <t>ショリ</t>
    </rPh>
    <phoneticPr fontId="4"/>
  </si>
  <si>
    <t>人-1 田中一郎</t>
  </si>
  <si>
    <t>人-1 田中一郎</t>
    <rPh sb="0" eb="1">
      <t>ヒト</t>
    </rPh>
    <rPh sb="4" eb="6">
      <t>タナカ</t>
    </rPh>
    <rPh sb="6" eb="8">
      <t>イチロウ</t>
    </rPh>
    <phoneticPr fontId="4"/>
  </si>
  <si>
    <t>人-2 佐藤健司</t>
  </si>
  <si>
    <t>人-2 佐藤健司</t>
    <rPh sb="0" eb="1">
      <t>ヒト</t>
    </rPh>
    <rPh sb="4" eb="6">
      <t>サトウ</t>
    </rPh>
    <rPh sb="6" eb="8">
      <t>ケンジ</t>
    </rPh>
    <phoneticPr fontId="4"/>
  </si>
  <si>
    <t>人-3 山田太郎</t>
  </si>
  <si>
    <t>人-3 山田太郎</t>
    <rPh sb="0" eb="1">
      <t>ヒト</t>
    </rPh>
    <rPh sb="4" eb="6">
      <t>ヤマダ</t>
    </rPh>
    <rPh sb="6" eb="8">
      <t>タロウ</t>
    </rPh>
    <phoneticPr fontId="4"/>
  </si>
  <si>
    <t>委-1 (株)東京〇〇〇</t>
  </si>
  <si>
    <t>委-1 (株)東京〇〇〇</t>
    <rPh sb="0" eb="1">
      <t>イ</t>
    </rPh>
    <rPh sb="4" eb="7">
      <t>カブ</t>
    </rPh>
    <rPh sb="7" eb="9">
      <t>トウキョウ</t>
    </rPh>
    <phoneticPr fontId="4"/>
  </si>
  <si>
    <t>委-2 □□工業</t>
  </si>
  <si>
    <t>組立</t>
    <rPh sb="0" eb="2">
      <t>クミタテ</t>
    </rPh>
    <phoneticPr fontId="4"/>
  </si>
  <si>
    <t>予備試作</t>
    <rPh sb="0" eb="2">
      <t>ヨビ</t>
    </rPh>
    <rPh sb="2" eb="4">
      <t>シサク</t>
    </rPh>
    <phoneticPr fontId="4"/>
  </si>
  <si>
    <t>調整・テスト</t>
    <rPh sb="0" eb="2">
      <t>チョウセイ</t>
    </rPh>
    <phoneticPr fontId="4"/>
  </si>
  <si>
    <t>リスト</t>
    <phoneticPr fontId="4"/>
  </si>
  <si>
    <t>経費
区分</t>
    <rPh sb="0" eb="2">
      <t>ケイヒ</t>
    </rPh>
    <rPh sb="3" eb="5">
      <t>クブン</t>
    </rPh>
    <phoneticPr fontId="4"/>
  </si>
  <si>
    <t>ソフトウェアテスト報告書（注文処理）</t>
    <rPh sb="9" eb="12">
      <t>ホウコクショ</t>
    </rPh>
    <phoneticPr fontId="4"/>
  </si>
  <si>
    <t>ソフトウェア仕様書（注文処理）</t>
    <rPh sb="6" eb="9">
      <t>シヨウショ</t>
    </rPh>
    <rPh sb="10" eb="12">
      <t>チュウモン</t>
    </rPh>
    <rPh sb="12" eb="14">
      <t>ショリ</t>
    </rPh>
    <phoneticPr fontId="4"/>
  </si>
  <si>
    <t>注文処理ソフトウェア設計書（画面定義、アイコン定義）</t>
    <rPh sb="0" eb="4">
      <t>チュウモンショリ</t>
    </rPh>
    <rPh sb="10" eb="13">
      <t>セッケイショ</t>
    </rPh>
    <rPh sb="14" eb="16">
      <t>ガメン</t>
    </rPh>
    <rPh sb="16" eb="18">
      <t>テイギ</t>
    </rPh>
    <rPh sb="23" eb="25">
      <t>テイギ</t>
    </rPh>
    <phoneticPr fontId="4"/>
  </si>
  <si>
    <t>この作業以外の成果も同じディスクに含まれる</t>
    <rPh sb="2" eb="4">
      <t>サギョウ</t>
    </rPh>
    <rPh sb="4" eb="6">
      <t>イガイ</t>
    </rPh>
    <rPh sb="7" eb="9">
      <t>セイカ</t>
    </rPh>
    <rPh sb="10" eb="11">
      <t>オナ</t>
    </rPh>
    <rPh sb="17" eb="18">
      <t>フク</t>
    </rPh>
    <phoneticPr fontId="4"/>
  </si>
  <si>
    <t>ソフトウェア要件定義書（課金処理）</t>
    <rPh sb="6" eb="8">
      <t>ヨウケン</t>
    </rPh>
    <rPh sb="8" eb="11">
      <t>テイギショ</t>
    </rPh>
    <rPh sb="12" eb="14">
      <t>カキン</t>
    </rPh>
    <rPh sb="14" eb="16">
      <t>ショリ</t>
    </rPh>
    <phoneticPr fontId="4"/>
  </si>
  <si>
    <t>仕様書：ソフトウェア要件定義書（課金処理）、試験報告書：ソフトウェア試験報告書　(株)東京〇〇〇</t>
    <rPh sb="0" eb="3">
      <t>シヨウショ</t>
    </rPh>
    <rPh sb="10" eb="12">
      <t>ヨウケン</t>
    </rPh>
    <rPh sb="12" eb="15">
      <t>テイギショ</t>
    </rPh>
    <rPh sb="16" eb="18">
      <t>カキン</t>
    </rPh>
    <rPh sb="18" eb="20">
      <t>ショリ</t>
    </rPh>
    <rPh sb="22" eb="24">
      <t>シケン</t>
    </rPh>
    <rPh sb="24" eb="27">
      <t>ホウコクショ</t>
    </rPh>
    <rPh sb="34" eb="36">
      <t>シケン</t>
    </rPh>
    <rPh sb="36" eb="39">
      <t>ホウコクショ</t>
    </rPh>
    <rPh sb="40" eb="43">
      <t>カブ</t>
    </rPh>
    <rPh sb="43" eb="45">
      <t>トウキョウ</t>
    </rPh>
    <phoneticPr fontId="4"/>
  </si>
  <si>
    <t>仕様書：ソフトウェア要件定義書（配達処理）、試験報告書：試験成績書　□□工業(株)</t>
    <rPh sb="0" eb="3">
      <t>シヨウショ</t>
    </rPh>
    <rPh sb="10" eb="12">
      <t>ヨウケン</t>
    </rPh>
    <rPh sb="12" eb="15">
      <t>テイギショ</t>
    </rPh>
    <rPh sb="16" eb="18">
      <t>ハイタツ</t>
    </rPh>
    <rPh sb="18" eb="20">
      <t>ショリ</t>
    </rPh>
    <rPh sb="22" eb="24">
      <t>シケン</t>
    </rPh>
    <rPh sb="24" eb="27">
      <t>ホウコクショ</t>
    </rPh>
    <rPh sb="28" eb="30">
      <t>シケン</t>
    </rPh>
    <rPh sb="30" eb="33">
      <t>セイセキショ</t>
    </rPh>
    <rPh sb="36" eb="38">
      <t>コウギョウ</t>
    </rPh>
    <rPh sb="38" eb="41">
      <t>カブ</t>
    </rPh>
    <phoneticPr fontId="4"/>
  </si>
  <si>
    <t>委-2 □□工業(株)</t>
    <rPh sb="0" eb="1">
      <t>イ</t>
    </rPh>
    <rPh sb="6" eb="8">
      <t>コウギョウ</t>
    </rPh>
    <rPh sb="8" eb="11">
      <t>カブ</t>
    </rPh>
    <phoneticPr fontId="4"/>
  </si>
  <si>
    <t>この書式は、全体工程表（ガントチャート）と、直接人件費、委託外注費の成果物を記入するための書式です。</t>
    <rPh sb="2" eb="4">
      <t>ショシキ</t>
    </rPh>
    <rPh sb="6" eb="8">
      <t>ゼンタイ</t>
    </rPh>
    <rPh sb="8" eb="11">
      <t>コウテイヒョウ</t>
    </rPh>
    <rPh sb="22" eb="24">
      <t>チョクセツ</t>
    </rPh>
    <rPh sb="24" eb="27">
      <t>ジンケンヒ</t>
    </rPh>
    <rPh sb="28" eb="30">
      <t>イタク</t>
    </rPh>
    <rPh sb="30" eb="33">
      <t>ガイチュウヒ</t>
    </rPh>
    <rPh sb="34" eb="37">
      <t>セイカブツ</t>
    </rPh>
    <rPh sb="38" eb="40">
      <t>キニュウ</t>
    </rPh>
    <rPh sb="45" eb="47">
      <t>ショシキ</t>
    </rPh>
    <phoneticPr fontId="4"/>
  </si>
  <si>
    <t>・直接人件費と委託外注について、作業担当者と、予定と実績の開始日／終了日を記入してください。</t>
    <rPh sb="1" eb="3">
      <t>チョクセツ</t>
    </rPh>
    <rPh sb="3" eb="6">
      <t>ジンケンヒ</t>
    </rPh>
    <rPh sb="7" eb="9">
      <t>イタク</t>
    </rPh>
    <rPh sb="9" eb="11">
      <t>ガイチュウ</t>
    </rPh>
    <rPh sb="16" eb="18">
      <t>サギョウ</t>
    </rPh>
    <rPh sb="18" eb="21">
      <t>タントウシャ</t>
    </rPh>
    <rPh sb="23" eb="25">
      <t>ヨテイ</t>
    </rPh>
    <rPh sb="26" eb="28">
      <t>ジッセキ</t>
    </rPh>
    <rPh sb="29" eb="31">
      <t>カイシ</t>
    </rPh>
    <rPh sb="31" eb="32">
      <t>ヒ</t>
    </rPh>
    <rPh sb="33" eb="35">
      <t>シュウリョウ</t>
    </rPh>
    <rPh sb="35" eb="36">
      <t>ヒ</t>
    </rPh>
    <rPh sb="37" eb="39">
      <t>キニュウ</t>
    </rPh>
    <phoneticPr fontId="4"/>
  </si>
  <si>
    <t>備考欄は、別の行に記載した開発内容との関係等を記載いただくこと（例えば成果物が共通の場合）等を想定していますが、空欄でもかまいません。</t>
    <rPh sb="0" eb="2">
      <t>ビコウ</t>
    </rPh>
    <rPh sb="2" eb="3">
      <t>ラン</t>
    </rPh>
    <rPh sb="5" eb="6">
      <t>ベツ</t>
    </rPh>
    <rPh sb="7" eb="8">
      <t>ギョウ</t>
    </rPh>
    <rPh sb="9" eb="11">
      <t>キサイ</t>
    </rPh>
    <rPh sb="13" eb="15">
      <t>カイハツ</t>
    </rPh>
    <rPh sb="15" eb="17">
      <t>ナイヨウ</t>
    </rPh>
    <rPh sb="19" eb="21">
      <t>カンケイ</t>
    </rPh>
    <rPh sb="21" eb="22">
      <t>ナド</t>
    </rPh>
    <rPh sb="23" eb="25">
      <t>キサイ</t>
    </rPh>
    <rPh sb="32" eb="33">
      <t>タト</t>
    </rPh>
    <rPh sb="35" eb="38">
      <t>セイカブツ</t>
    </rPh>
    <rPh sb="39" eb="41">
      <t>キョウツウ</t>
    </rPh>
    <rPh sb="42" eb="44">
      <t>バアイ</t>
    </rPh>
    <rPh sb="45" eb="46">
      <t>ナド</t>
    </rPh>
    <rPh sb="47" eb="49">
      <t>ソウテイ</t>
    </rPh>
    <rPh sb="56" eb="58">
      <t>クウラン</t>
    </rPh>
    <phoneticPr fontId="4"/>
  </si>
  <si>
    <t>書式に行を挿入するのは禁止</t>
    <rPh sb="0" eb="2">
      <t>ショシキ</t>
    </rPh>
    <rPh sb="3" eb="4">
      <t>ギョウ</t>
    </rPh>
    <rPh sb="5" eb="7">
      <t>ソウニュウ</t>
    </rPh>
    <rPh sb="11" eb="13">
      <t>キンシ</t>
    </rPh>
    <phoneticPr fontId="4"/>
  </si>
  <si>
    <t>全体工程表 シートと成果物まとめ シートは、2行まとめで作られているため、行挿入で表計算関数が壊れる可能性が高いです。挿入はお勧めしません。</t>
    <rPh sb="0" eb="2">
      <t>ゼンタイ</t>
    </rPh>
    <rPh sb="2" eb="5">
      <t>コウテイヒョウ</t>
    </rPh>
    <rPh sb="10" eb="13">
      <t>セイカブツ</t>
    </rPh>
    <rPh sb="23" eb="24">
      <t>ギョウ</t>
    </rPh>
    <rPh sb="28" eb="29">
      <t>ツク</t>
    </rPh>
    <rPh sb="37" eb="40">
      <t>ギョウソウニュウ</t>
    </rPh>
    <rPh sb="41" eb="42">
      <t>ヒョウ</t>
    </rPh>
    <rPh sb="42" eb="44">
      <t>ケイサン</t>
    </rPh>
    <rPh sb="44" eb="46">
      <t>カンスウ</t>
    </rPh>
    <rPh sb="47" eb="48">
      <t>コワ</t>
    </rPh>
    <rPh sb="50" eb="53">
      <t>カノウセイ</t>
    </rPh>
    <rPh sb="54" eb="55">
      <t>タカ</t>
    </rPh>
    <rPh sb="59" eb="61">
      <t>ソウニュウ</t>
    </rPh>
    <rPh sb="63" eb="64">
      <t>スス</t>
    </rPh>
    <phoneticPr fontId="4"/>
  </si>
  <si>
    <t>「成果物まとめ」シートの引用部分は「全体工程表」に同期して自動でずれますが、資料名と備考の欄はそのままになりますので、手作業で移動をお願いします</t>
    <rPh sb="1" eb="4">
      <t>セイカブツ</t>
    </rPh>
    <rPh sb="12" eb="14">
      <t>インヨウ</t>
    </rPh>
    <rPh sb="14" eb="16">
      <t>ブブン</t>
    </rPh>
    <rPh sb="18" eb="20">
      <t>ゼンタイ</t>
    </rPh>
    <rPh sb="20" eb="23">
      <t>コウテイヒョウ</t>
    </rPh>
    <rPh sb="25" eb="27">
      <t>ドウキ</t>
    </rPh>
    <rPh sb="29" eb="31">
      <t>ジドウ</t>
    </rPh>
    <rPh sb="38" eb="41">
      <t>シリョウメイ</t>
    </rPh>
    <rPh sb="42" eb="44">
      <t>ビコウ</t>
    </rPh>
    <rPh sb="45" eb="46">
      <t>ラン</t>
    </rPh>
    <rPh sb="59" eb="62">
      <t>テサギョウ</t>
    </rPh>
    <rPh sb="63" eb="65">
      <t>イドウ</t>
    </rPh>
    <rPh sb="67" eb="68">
      <t>ネガ</t>
    </rPh>
    <phoneticPr fontId="4"/>
  </si>
  <si>
    <t>初期設定シートの記入例</t>
    <rPh sb="0" eb="2">
      <t>ショキ</t>
    </rPh>
    <rPh sb="2" eb="4">
      <t>セッテイ</t>
    </rPh>
    <rPh sb="8" eb="11">
      <t>キニュウレイ</t>
    </rPh>
    <phoneticPr fontId="4"/>
  </si>
  <si>
    <t>全体工程表の記入例</t>
    <rPh sb="0" eb="2">
      <t>ゼンタイ</t>
    </rPh>
    <rPh sb="2" eb="5">
      <t>コウテイヒョウ</t>
    </rPh>
    <rPh sb="6" eb="9">
      <t>キニュウレイ</t>
    </rPh>
    <phoneticPr fontId="4"/>
  </si>
  <si>
    <t>成果物まとめシートの記入例</t>
    <rPh sb="0" eb="3">
      <t>セイカブツ</t>
    </rPh>
    <rPh sb="10" eb="13">
      <t>キニュウレイ</t>
    </rPh>
    <phoneticPr fontId="4"/>
  </si>
  <si>
    <t>記入例のスクリーンショット</t>
    <rPh sb="0" eb="3">
      <t>キニュウレイ</t>
    </rPh>
    <phoneticPr fontId="4"/>
  </si>
  <si>
    <t>成果物まとめシートでは、実施項目（自社開発・委託外注）と担当者・委託先と成果物の関係を明らかにしてください。</t>
    <rPh sb="0" eb="3">
      <t>セイカブツ</t>
    </rPh>
    <rPh sb="12" eb="14">
      <t>ジッシ</t>
    </rPh>
    <rPh sb="14" eb="16">
      <t>コウモク</t>
    </rPh>
    <rPh sb="17" eb="19">
      <t>ジシャ</t>
    </rPh>
    <rPh sb="19" eb="21">
      <t>カイハツ</t>
    </rPh>
    <rPh sb="22" eb="24">
      <t>イタク</t>
    </rPh>
    <rPh sb="24" eb="26">
      <t>ガイチュウ</t>
    </rPh>
    <rPh sb="28" eb="31">
      <t>タントウシャ</t>
    </rPh>
    <rPh sb="32" eb="35">
      <t>イタクサキ</t>
    </rPh>
    <rPh sb="36" eb="39">
      <t>セイカブツ</t>
    </rPh>
    <rPh sb="40" eb="42">
      <t>カンケイ</t>
    </rPh>
    <rPh sb="43" eb="44">
      <t>アキ</t>
    </rPh>
    <phoneticPr fontId="4"/>
  </si>
  <si>
    <t>具体的な一連の作業の内容を記述（全角約３0文字以内）</t>
    <rPh sb="0" eb="3">
      <t>グタイテキ</t>
    </rPh>
    <rPh sb="4" eb="6">
      <t>イチレン</t>
    </rPh>
    <rPh sb="7" eb="9">
      <t>サギョウ</t>
    </rPh>
    <rPh sb="10" eb="12">
      <t>ナイヨウ</t>
    </rPh>
    <rPh sb="13" eb="15">
      <t>キジュツ</t>
    </rPh>
    <rPh sb="16" eb="18">
      <t>ゼンカク</t>
    </rPh>
    <rPh sb="18" eb="19">
      <t>ヤク</t>
    </rPh>
    <rPh sb="21" eb="23">
      <t>モジ</t>
    </rPh>
    <rPh sb="23" eb="25">
      <t>イナイ</t>
    </rPh>
    <phoneticPr fontId="4"/>
  </si>
  <si>
    <t>経費番号、氏名（単数または複数）、会社名等（17文字程度）</t>
    <rPh sb="0" eb="2">
      <t>ケイヒ</t>
    </rPh>
    <rPh sb="2" eb="4">
      <t>バンゴウ</t>
    </rPh>
    <rPh sb="5" eb="7">
      <t>シメイ</t>
    </rPh>
    <rPh sb="8" eb="10">
      <t>タンスウ</t>
    </rPh>
    <rPh sb="13" eb="15">
      <t>フクスウ</t>
    </rPh>
    <rPh sb="17" eb="20">
      <t>カイシャメイ</t>
    </rPh>
    <rPh sb="20" eb="21">
      <t>ナド</t>
    </rPh>
    <rPh sb="24" eb="26">
      <t>モジ</t>
    </rPh>
    <rPh sb="26" eb="28">
      <t>テイド</t>
    </rPh>
    <phoneticPr fontId="4"/>
  </si>
  <si>
    <t xml:space="preserve">終了日
(実績) </t>
    <rPh sb="0" eb="2">
      <t>シュウリョウ</t>
    </rPh>
    <rPh sb="2" eb="3">
      <t>ヒ</t>
    </rPh>
    <rPh sb="5" eb="7">
      <t>ジッセキ</t>
    </rPh>
    <phoneticPr fontId="4"/>
  </si>
  <si>
    <t>この書式では、15行分を準備しています。それで不足する場合は、非表示になっている、「全体工程表2」と「成果物まとめ2」を使用してください</t>
    <rPh sb="2" eb="4">
      <t>ショシキ</t>
    </rPh>
    <rPh sb="9" eb="10">
      <t>ギョウ</t>
    </rPh>
    <rPh sb="10" eb="11">
      <t>ブン</t>
    </rPh>
    <rPh sb="12" eb="14">
      <t>ジュンビ</t>
    </rPh>
    <rPh sb="23" eb="25">
      <t>フソク</t>
    </rPh>
    <rPh sb="27" eb="29">
      <t>バアイ</t>
    </rPh>
    <rPh sb="31" eb="34">
      <t>ヒヒョウジ</t>
    </rPh>
    <rPh sb="42" eb="44">
      <t>ゼンタイ</t>
    </rPh>
    <rPh sb="44" eb="46">
      <t>コウテイ</t>
    </rPh>
    <rPh sb="46" eb="47">
      <t>ヒョウ</t>
    </rPh>
    <rPh sb="51" eb="54">
      <t>セイカブツ</t>
    </rPh>
    <rPh sb="60" eb="62">
      <t>シヨウ</t>
    </rPh>
    <phoneticPr fontId="4"/>
  </si>
  <si>
    <t>　例えば、ハードウェア製作・評価等の助成対象外作業を経て改良設計する場合に、助成対象の1回目設計と2回目設計の間を記載いただくことで、全体の流れがわかり</t>
    <rPh sb="1" eb="2">
      <t>タト</t>
    </rPh>
    <rPh sb="11" eb="13">
      <t>セイサク</t>
    </rPh>
    <rPh sb="14" eb="16">
      <t>ヒョウカ</t>
    </rPh>
    <rPh sb="16" eb="17">
      <t>ナド</t>
    </rPh>
    <rPh sb="18" eb="20">
      <t>ジョセイ</t>
    </rPh>
    <rPh sb="20" eb="23">
      <t>タイショウガイ</t>
    </rPh>
    <rPh sb="23" eb="25">
      <t>サギョウ</t>
    </rPh>
    <rPh sb="26" eb="27">
      <t>ヘ</t>
    </rPh>
    <rPh sb="28" eb="30">
      <t>カイリョウ</t>
    </rPh>
    <rPh sb="30" eb="32">
      <t>セッケイ</t>
    </rPh>
    <rPh sb="34" eb="36">
      <t>バアイ</t>
    </rPh>
    <rPh sb="38" eb="42">
      <t>ジョセイタイショウ</t>
    </rPh>
    <rPh sb="44" eb="46">
      <t>カイメ</t>
    </rPh>
    <rPh sb="46" eb="48">
      <t>セッケイ</t>
    </rPh>
    <rPh sb="50" eb="52">
      <t>カイメ</t>
    </rPh>
    <rPh sb="52" eb="54">
      <t>セッケイ</t>
    </rPh>
    <rPh sb="55" eb="56">
      <t>アイダ</t>
    </rPh>
    <rPh sb="57" eb="59">
      <t>キサイ</t>
    </rPh>
    <rPh sb="67" eb="69">
      <t>ゼンタイ</t>
    </rPh>
    <rPh sb="70" eb="71">
      <t>ナガ</t>
    </rPh>
    <phoneticPr fontId="4"/>
  </si>
  <si>
    <t>※リストに文字数の多い選択肢を設定すると、「全体工程表」、「成果物まとめ」のセルからはみ出します。適正な文字数でリストを設定してください。</t>
    <rPh sb="5" eb="8">
      <t>モジスウ</t>
    </rPh>
    <rPh sb="9" eb="10">
      <t>オオ</t>
    </rPh>
    <rPh sb="11" eb="14">
      <t>センタクシ</t>
    </rPh>
    <rPh sb="15" eb="17">
      <t>セッテイ</t>
    </rPh>
    <rPh sb="22" eb="24">
      <t>ゼンタイ</t>
    </rPh>
    <rPh sb="24" eb="27">
      <t>コウテイヒョウ</t>
    </rPh>
    <rPh sb="30" eb="33">
      <t>セイカブツ</t>
    </rPh>
    <rPh sb="44" eb="45">
      <t>ダ</t>
    </rPh>
    <rPh sb="49" eb="51">
      <t>テキセイ</t>
    </rPh>
    <rPh sb="52" eb="55">
      <t>モジスウ</t>
    </rPh>
    <rPh sb="60" eb="62">
      <t>セッテイ</t>
    </rPh>
    <phoneticPr fontId="4"/>
  </si>
  <si>
    <t>担当者・委託先は、「人-1 田中一郎」のように、支出番号と対応させてください。委託先も「委-1 (株)東京〇〇〇」の形で記入してください。</t>
    <rPh sb="0" eb="3">
      <t>タントウシャ</t>
    </rPh>
    <rPh sb="4" eb="7">
      <t>イタクサキ</t>
    </rPh>
    <rPh sb="10" eb="11">
      <t>ヒト</t>
    </rPh>
    <rPh sb="14" eb="16">
      <t>タナカ</t>
    </rPh>
    <rPh sb="16" eb="18">
      <t>イチロウ</t>
    </rPh>
    <rPh sb="24" eb="26">
      <t>シシュツ</t>
    </rPh>
    <rPh sb="26" eb="28">
      <t>バンゴウ</t>
    </rPh>
    <rPh sb="29" eb="31">
      <t>タイオウ</t>
    </rPh>
    <rPh sb="39" eb="42">
      <t>イタクサキ</t>
    </rPh>
    <rPh sb="58" eb="59">
      <t>カタチ</t>
    </rPh>
    <rPh sb="60" eb="62">
      <t>キニュウ</t>
    </rPh>
    <phoneticPr fontId="4"/>
  </si>
  <si>
    <t>計画の開始・終了日は、申請書のフロー・スケジュールを元にしていただくか、事前支援の時の全体計画を元に作成をお願いします。</t>
    <rPh sb="0" eb="2">
      <t>ケイカク</t>
    </rPh>
    <rPh sb="3" eb="5">
      <t>カイシ</t>
    </rPh>
    <rPh sb="6" eb="8">
      <t>シュウリョウ</t>
    </rPh>
    <rPh sb="8" eb="9">
      <t>ヒ</t>
    </rPh>
    <rPh sb="11" eb="14">
      <t>シンセイショ</t>
    </rPh>
    <rPh sb="26" eb="27">
      <t>モト</t>
    </rPh>
    <rPh sb="36" eb="38">
      <t>ジゼン</t>
    </rPh>
    <rPh sb="38" eb="40">
      <t>シエン</t>
    </rPh>
    <rPh sb="41" eb="42">
      <t>トキ</t>
    </rPh>
    <rPh sb="43" eb="45">
      <t>ゼンタイ</t>
    </rPh>
    <rPh sb="45" eb="47">
      <t>ケイカク</t>
    </rPh>
    <rPh sb="48" eb="49">
      <t>モト</t>
    </rPh>
    <rPh sb="50" eb="52">
      <t>サクセイ</t>
    </rPh>
    <rPh sb="54" eb="55">
      <t>ネガ</t>
    </rPh>
    <phoneticPr fontId="4"/>
  </si>
  <si>
    <t>※助成金を請求する項目については、記入が必須です。その他については、タイミングや分担等の説明に必要なものを記載してください。</t>
    <rPh sb="1" eb="4">
      <t>ジョセイキン</t>
    </rPh>
    <rPh sb="5" eb="7">
      <t>セイキュウ</t>
    </rPh>
    <rPh sb="9" eb="11">
      <t>コウモク</t>
    </rPh>
    <rPh sb="17" eb="19">
      <t>キニュウ</t>
    </rPh>
    <rPh sb="20" eb="22">
      <t>ヒッス</t>
    </rPh>
    <rPh sb="27" eb="28">
      <t>タ</t>
    </rPh>
    <rPh sb="40" eb="42">
      <t>ブンタン</t>
    </rPh>
    <rPh sb="42" eb="43">
      <t>ナド</t>
    </rPh>
    <rPh sb="44" eb="46">
      <t>セツメイ</t>
    </rPh>
    <rPh sb="47" eb="49">
      <t>ヒツヨウ</t>
    </rPh>
    <rPh sb="53" eb="55">
      <t>キサイ</t>
    </rPh>
    <phoneticPr fontId="4"/>
  </si>
  <si>
    <t>それでも行数が不足する場合は、担当調査員にご連絡をお願いいたします。</t>
    <rPh sb="4" eb="6">
      <t>ギョウスウ</t>
    </rPh>
    <rPh sb="7" eb="9">
      <t>フソク</t>
    </rPh>
    <rPh sb="11" eb="13">
      <t>バアイ</t>
    </rPh>
    <rPh sb="15" eb="17">
      <t>タントウ</t>
    </rPh>
    <rPh sb="17" eb="20">
      <t>チョウサイン</t>
    </rPh>
    <rPh sb="22" eb="24">
      <t>レンラク</t>
    </rPh>
    <rPh sb="26" eb="27">
      <t>ネガ</t>
    </rPh>
    <phoneticPr fontId="4"/>
  </si>
  <si>
    <t>自社担当者
または
委託先</t>
    <rPh sb="0" eb="2">
      <t>ジシャ</t>
    </rPh>
    <rPh sb="2" eb="5">
      <t>タントウシャ</t>
    </rPh>
    <rPh sb="10" eb="12">
      <t>イタク</t>
    </rPh>
    <rPh sb="12" eb="13">
      <t>サキ</t>
    </rPh>
    <phoneticPr fontId="4"/>
  </si>
  <si>
    <t>【成果物まとめ】　　</t>
    <phoneticPr fontId="4"/>
  </si>
  <si>
    <t>【記入の準備】
　「全体工程表」シートの 実施項目 のリスト(選択肢)は、このシートの下記 1. に手入力してください。
　「全体工程表」シートの 担当者または委託先  のリスト(選択肢)は、下記2. に手入力してください。
　「全体工程表」シートの開発工程 のリスト(選択肢)は、下記3. に手入力してください。工程の明確化のために必要と思われる項目だけでかまいません。</t>
    <rPh sb="1" eb="3">
      <t>キニュウ</t>
    </rPh>
    <rPh sb="4" eb="6">
      <t>ジュンビ</t>
    </rPh>
    <rPh sb="10" eb="12">
      <t>ゼンタイ</t>
    </rPh>
    <rPh sb="12" eb="15">
      <t>コウテイヒョウ</t>
    </rPh>
    <rPh sb="21" eb="23">
      <t>ジッシ</t>
    </rPh>
    <rPh sb="23" eb="25">
      <t>コウモク</t>
    </rPh>
    <rPh sb="31" eb="34">
      <t>センタクシ</t>
    </rPh>
    <rPh sb="43" eb="45">
      <t>カキ</t>
    </rPh>
    <rPh sb="50" eb="53">
      <t>テニュウリョク</t>
    </rPh>
    <rPh sb="80" eb="82">
      <t>イタク</t>
    </rPh>
    <rPh sb="90" eb="93">
      <t>センタクシ</t>
    </rPh>
    <rPh sb="96" eb="98">
      <t>カキ</t>
    </rPh>
    <rPh sb="125" eb="127">
      <t>カイハツ</t>
    </rPh>
    <rPh sb="127" eb="129">
      <t>コウテイ</t>
    </rPh>
    <rPh sb="135" eb="138">
      <t>センタクシ</t>
    </rPh>
    <rPh sb="141" eb="143">
      <t>カキ</t>
    </rPh>
    <rPh sb="147" eb="150">
      <t>テニュウリョク</t>
    </rPh>
    <rPh sb="157" eb="159">
      <t>コウテイ</t>
    </rPh>
    <rPh sb="160" eb="163">
      <t>メイカクカ</t>
    </rPh>
    <rPh sb="167" eb="169">
      <t>ヒツヨウ</t>
    </rPh>
    <rPh sb="170" eb="171">
      <t>オモ</t>
    </rPh>
    <rPh sb="174" eb="176">
      <t>コウモク</t>
    </rPh>
    <phoneticPr fontId="4"/>
  </si>
  <si>
    <t>２．支出番号, 担当者または委託先のリストを設定してください</t>
    <rPh sb="2" eb="4">
      <t>シシュツ</t>
    </rPh>
    <rPh sb="4" eb="6">
      <t>バンゴウ</t>
    </rPh>
    <rPh sb="8" eb="11">
      <t>タントウシャ</t>
    </rPh>
    <rPh sb="14" eb="16">
      <t>イタク</t>
    </rPh>
    <rPh sb="16" eb="17">
      <t>サキ</t>
    </rPh>
    <rPh sb="22" eb="24">
      <t>セッテイ</t>
    </rPh>
    <phoneticPr fontId="4"/>
  </si>
  <si>
    <t>委託外注作業</t>
    <rPh sb="0" eb="2">
      <t>イタク</t>
    </rPh>
    <rPh sb="2" eb="4">
      <t>ガイチュウ</t>
    </rPh>
    <rPh sb="4" eb="6">
      <t>サギョウ</t>
    </rPh>
    <phoneticPr fontId="4"/>
  </si>
  <si>
    <t>委託外注作業（人件費対象外）</t>
  </si>
  <si>
    <t>・人件費明細と提出した成果物書類等に対して、どなたのどの時期の作業に対する成果物はこれ、といった関係を明確にしてください。</t>
    <rPh sb="1" eb="4">
      <t>ジンケンヒ</t>
    </rPh>
    <rPh sb="4" eb="6">
      <t>メイサイ</t>
    </rPh>
    <rPh sb="7" eb="9">
      <t>テイシュツ</t>
    </rPh>
    <rPh sb="11" eb="14">
      <t>セイカブツ</t>
    </rPh>
    <rPh sb="14" eb="16">
      <t>ショルイ</t>
    </rPh>
    <rPh sb="16" eb="17">
      <t>ナド</t>
    </rPh>
    <rPh sb="18" eb="19">
      <t>タイ</t>
    </rPh>
    <rPh sb="28" eb="30">
      <t>ジキ</t>
    </rPh>
    <rPh sb="48" eb="50">
      <t>カンケイ</t>
    </rPh>
    <rPh sb="51" eb="53">
      <t>メイカク</t>
    </rPh>
    <phoneticPr fontId="4"/>
  </si>
  <si>
    <t>それぞれの実施項目の開発が終了したら、実績の開始日と終了日をyyyy/m/d 形式（例 2022/9/1）で記入してください。</t>
    <rPh sb="5" eb="7">
      <t>ジッシ</t>
    </rPh>
    <rPh sb="7" eb="9">
      <t>コウモク</t>
    </rPh>
    <rPh sb="10" eb="12">
      <t>カイハツ</t>
    </rPh>
    <rPh sb="13" eb="15">
      <t>シュウリョウ</t>
    </rPh>
    <rPh sb="19" eb="21">
      <t>ジッセキ</t>
    </rPh>
    <rPh sb="22" eb="24">
      <t>カイシ</t>
    </rPh>
    <rPh sb="24" eb="25">
      <t>ヒ</t>
    </rPh>
    <rPh sb="26" eb="29">
      <t>シュウリョウビ</t>
    </rPh>
    <rPh sb="39" eb="41">
      <t>ケイシキ</t>
    </rPh>
    <rPh sb="42" eb="43">
      <t>レイ</t>
    </rPh>
    <rPh sb="54" eb="56">
      <t>キニュウ</t>
    </rPh>
    <phoneticPr fontId="4"/>
  </si>
  <si>
    <t>次に、計画の終了日をyyyy/m/d 形式（例 2024/5/31 最長の場合）で記入してください。</t>
    <rPh sb="0" eb="1">
      <t>ツギ</t>
    </rPh>
    <rPh sb="3" eb="5">
      <t>ケイカク</t>
    </rPh>
    <rPh sb="6" eb="9">
      <t>シュウリョウビ</t>
    </rPh>
    <rPh sb="19" eb="21">
      <t>ケイシキ</t>
    </rPh>
    <rPh sb="22" eb="23">
      <t>レイ</t>
    </rPh>
    <rPh sb="34" eb="36">
      <t>サイチョウ</t>
    </rPh>
    <rPh sb="37" eb="39">
      <t>バアイ</t>
    </rPh>
    <rPh sb="41" eb="43">
      <t>キニュウ</t>
    </rPh>
    <phoneticPr fontId="4"/>
  </si>
  <si>
    <t>R4助成事業ソースコード</t>
    <rPh sb="2" eb="4">
      <t>ジョセイ</t>
    </rPh>
    <rPh sb="4" eb="6">
      <t>ジギョウ</t>
    </rPh>
    <phoneticPr fontId="4"/>
  </si>
  <si>
    <t>R４製品改良／規格適合・認証取得支援事業 全体工程表/成果物まとめ の使い方</t>
    <rPh sb="2" eb="6">
      <t>セイヒンカイリョウ</t>
    </rPh>
    <rPh sb="7" eb="11">
      <t>キカクテキゴウ</t>
    </rPh>
    <rPh sb="12" eb="16">
      <t>ニンショウシュトク</t>
    </rPh>
    <rPh sb="16" eb="18">
      <t>シエン</t>
    </rPh>
    <rPh sb="18" eb="20">
      <t>ジギョウ</t>
    </rPh>
    <rPh sb="21" eb="23">
      <t>ゼンタイ</t>
    </rPh>
    <rPh sb="23" eb="26">
      <t>コウテイヒョウ</t>
    </rPh>
    <rPh sb="27" eb="30">
      <t>セイカブツ</t>
    </rPh>
    <rPh sb="35" eb="36">
      <t>ツカ</t>
    </rPh>
    <rPh sb="37" eb="38">
      <t>カタ</t>
    </rPh>
    <phoneticPr fontId="4"/>
  </si>
  <si>
    <t>全体工程表シートでは、改良工程と実施項目（自社開発・委託外注）と担当者・委託先とその開発日程を明らかにしてください。</t>
    <rPh sb="0" eb="2">
      <t>ゼンタイ</t>
    </rPh>
    <rPh sb="2" eb="5">
      <t>コウテイヒョウ</t>
    </rPh>
    <rPh sb="16" eb="18">
      <t>ジッシ</t>
    </rPh>
    <rPh sb="18" eb="20">
      <t>コウモク</t>
    </rPh>
    <rPh sb="32" eb="35">
      <t>タントウシャ</t>
    </rPh>
    <rPh sb="36" eb="38">
      <t>イタク</t>
    </rPh>
    <rPh sb="38" eb="39">
      <t>サキ</t>
    </rPh>
    <rPh sb="42" eb="44">
      <t>カイハツ</t>
    </rPh>
    <rPh sb="44" eb="46">
      <t>ニッテイ</t>
    </rPh>
    <rPh sb="47" eb="48">
      <t>アキ</t>
    </rPh>
    <phoneticPr fontId="4"/>
  </si>
  <si>
    <t>・改良工程と実施項目と担当者 などは、全体工程表のシートから引用されますので、記入不要です。</t>
    <rPh sb="6" eb="8">
      <t>ジッシ</t>
    </rPh>
    <rPh sb="8" eb="10">
      <t>コウモク</t>
    </rPh>
    <rPh sb="11" eb="14">
      <t>タントウシャ</t>
    </rPh>
    <rPh sb="19" eb="21">
      <t>ゼンタイ</t>
    </rPh>
    <rPh sb="21" eb="24">
      <t>コウテイヒョウ</t>
    </rPh>
    <rPh sb="30" eb="32">
      <t>インヨウ</t>
    </rPh>
    <rPh sb="39" eb="41">
      <t>キニュウ</t>
    </rPh>
    <rPh sb="41" eb="43">
      <t>フヨウ</t>
    </rPh>
    <phoneticPr fontId="4"/>
  </si>
  <si>
    <t>「初期設定」シートに「全体工程表」シートと「成果物まとめ」シートで使う ①実施項目、②担当者名・委託先名選択肢、③対象外の改良工程 の選択リストを設定します。</t>
    <rPh sb="1" eb="5">
      <t>ショキセッテイ</t>
    </rPh>
    <rPh sb="11" eb="15">
      <t>ゼンタイコウテイ</t>
    </rPh>
    <rPh sb="15" eb="16">
      <t>ヒョウ</t>
    </rPh>
    <rPh sb="22" eb="25">
      <t>セイカブツ</t>
    </rPh>
    <rPh sb="33" eb="34">
      <t>ツカ</t>
    </rPh>
    <rPh sb="37" eb="39">
      <t>ジッシ</t>
    </rPh>
    <rPh sb="39" eb="41">
      <t>コウモク</t>
    </rPh>
    <rPh sb="43" eb="47">
      <t>タントウシャメイ</t>
    </rPh>
    <rPh sb="48" eb="51">
      <t>イタクサキ</t>
    </rPh>
    <rPh sb="51" eb="52">
      <t>メイ</t>
    </rPh>
    <rPh sb="52" eb="55">
      <t>センタクシ</t>
    </rPh>
    <rPh sb="57" eb="60">
      <t>タイショウガイ</t>
    </rPh>
    <rPh sb="67" eb="69">
      <t>センタク</t>
    </rPh>
    <rPh sb="73" eb="75">
      <t>セッテイ</t>
    </rPh>
    <phoneticPr fontId="4"/>
  </si>
  <si>
    <t>改良工程とは、公社が直接人件費の助成対象としている、10種類の改良工程（9段階のソフトウェア改良工程と、ソフトウェア開発以外の設計工程）のことです。</t>
    <rPh sb="7" eb="9">
      <t>コウシャ</t>
    </rPh>
    <rPh sb="10" eb="12">
      <t>チョクセツ</t>
    </rPh>
    <rPh sb="12" eb="15">
      <t>ジンケンヒ</t>
    </rPh>
    <rPh sb="16" eb="18">
      <t>ジョセイ</t>
    </rPh>
    <rPh sb="18" eb="20">
      <t>タイショウ</t>
    </rPh>
    <rPh sb="28" eb="30">
      <t>シュルイ</t>
    </rPh>
    <phoneticPr fontId="4"/>
  </si>
  <si>
    <t>※対象外の改良工程とは、公社が助成対象作業としている改良工程以外の改良工程です。必須ではないので、必要に応じて記入してください。</t>
    <rPh sb="1" eb="4">
      <t>タイショウガイ</t>
    </rPh>
    <rPh sb="12" eb="14">
      <t>コウシャ</t>
    </rPh>
    <rPh sb="15" eb="17">
      <t>ジョセイ</t>
    </rPh>
    <rPh sb="17" eb="19">
      <t>タイショウ</t>
    </rPh>
    <rPh sb="19" eb="21">
      <t>サギョウ</t>
    </rPh>
    <rPh sb="30" eb="32">
      <t>イガイ</t>
    </rPh>
    <rPh sb="40" eb="42">
      <t>ヒッス</t>
    </rPh>
    <rPh sb="49" eb="51">
      <t>ヒツヨウ</t>
    </rPh>
    <rPh sb="52" eb="53">
      <t>オウ</t>
    </rPh>
    <rPh sb="55" eb="57">
      <t>キニュウ</t>
    </rPh>
    <phoneticPr fontId="4"/>
  </si>
  <si>
    <t>　易くなります。また、委託先作業は実施項目に、委託の名称や内容を記載ください。改良工程は空白にしてください。</t>
    <rPh sb="11" eb="14">
      <t>イタクサキ</t>
    </rPh>
    <rPh sb="14" eb="16">
      <t>サギョウ</t>
    </rPh>
    <rPh sb="17" eb="19">
      <t>ジッシ</t>
    </rPh>
    <rPh sb="19" eb="21">
      <t>コウモク</t>
    </rPh>
    <rPh sb="23" eb="25">
      <t>イタク</t>
    </rPh>
    <rPh sb="26" eb="28">
      <t>メイショウ</t>
    </rPh>
    <rPh sb="29" eb="31">
      <t>ナイヨウ</t>
    </rPh>
    <rPh sb="32" eb="34">
      <t>キサイ</t>
    </rPh>
    <rPh sb="44" eb="46">
      <t>クウハク</t>
    </rPh>
    <phoneticPr fontId="4"/>
  </si>
  <si>
    <t>時系列で古い実施項目から、改良工程、実施項目、担当者・委託先・経費区分をリストで選択します。</t>
    <rPh sb="0" eb="3">
      <t>ジケイレツ</t>
    </rPh>
    <rPh sb="4" eb="5">
      <t>フル</t>
    </rPh>
    <rPh sb="6" eb="8">
      <t>ジッシ</t>
    </rPh>
    <rPh sb="8" eb="10">
      <t>コウモク</t>
    </rPh>
    <rPh sb="18" eb="20">
      <t>ジッシ</t>
    </rPh>
    <rPh sb="20" eb="22">
      <t>コウモク</t>
    </rPh>
    <rPh sb="31" eb="33">
      <t>ケイヒ</t>
    </rPh>
    <rPh sb="33" eb="35">
      <t>クブン</t>
    </rPh>
    <rPh sb="40" eb="42">
      <t>センタク</t>
    </rPh>
    <phoneticPr fontId="4"/>
  </si>
  <si>
    <t>成果物まとめシートの、改良工程、実施項目、担当者、経費区分、終了日は、全体工程表から引用されます。</t>
    <rPh sb="0" eb="3">
      <t>セイカブツ</t>
    </rPh>
    <rPh sb="16" eb="18">
      <t>ジッシ</t>
    </rPh>
    <rPh sb="18" eb="20">
      <t>コウモク</t>
    </rPh>
    <rPh sb="21" eb="24">
      <t>タントウシャ</t>
    </rPh>
    <rPh sb="25" eb="27">
      <t>ケイヒ</t>
    </rPh>
    <rPh sb="27" eb="29">
      <t>クブン</t>
    </rPh>
    <rPh sb="30" eb="32">
      <t>シュウリョウ</t>
    </rPh>
    <rPh sb="32" eb="33">
      <t>ヒ</t>
    </rPh>
    <rPh sb="35" eb="37">
      <t>ゼンタイ</t>
    </rPh>
    <rPh sb="37" eb="40">
      <t>コウテイヒョウ</t>
    </rPh>
    <rPh sb="42" eb="44">
      <t>インヨウ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</si>
</sst>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m/d;@"/>
    <numFmt numFmtId="177" formatCode="yyyy/m/d;@"/>
    <numFmt numFmtId="178" formatCode="0&quot;月&quot;"/>
    <numFmt numFmtId="179" formatCode="0&quot;日&quot;"/>
    <numFmt numFmtId="180" formatCode="yyyy/\_x000a_m/d"/>
  </numFmts>
  <fonts count="25" x14ac:knownFonts="1">
    <font>
      <sz val="11"/>
      <name val="ＭＳ Ｐゴシック"/>
      <family val="3"/>
      <charset val="128"/>
    </font>
    <font>
      <sz val="11"/>
      <color theme="1"/>
      <name val="ＭＳ Ｐゴシック"/>
      <family val="2"/>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1"/>
      <name val="ＭＳ Ｐゴシック"/>
      <family val="3"/>
      <charset val="128"/>
    </font>
    <font>
      <sz val="16"/>
      <name val="ＭＳ Ｐゴシック"/>
      <family val="3"/>
      <charset val="128"/>
    </font>
    <font>
      <sz val="14"/>
      <color rgb="FFFF0000"/>
      <name val="ＭＳ Ｐゴシック"/>
      <family val="3"/>
      <charset val="128"/>
    </font>
    <font>
      <sz val="10"/>
      <name val="ＭＳ Ｐゴシック"/>
      <family val="3"/>
      <charset val="128"/>
    </font>
    <font>
      <u/>
      <sz val="9"/>
      <name val="ＭＳ Ｐゴシック"/>
      <family val="3"/>
      <charset val="128"/>
    </font>
    <font>
      <sz val="9"/>
      <name val="ＭＳ Ｐゴシック"/>
      <family val="3"/>
      <charset val="128"/>
    </font>
    <font>
      <sz val="11"/>
      <color theme="0"/>
      <name val="ＭＳ Ｐゴシック"/>
      <family val="3"/>
      <charset val="128"/>
    </font>
    <font>
      <sz val="14"/>
      <color rgb="FF00B0F0"/>
      <name val="ＭＳ Ｐゴシック"/>
      <family val="3"/>
      <charset val="128"/>
    </font>
    <font>
      <b/>
      <sz val="10"/>
      <color theme="1"/>
      <name val="ＭＳ Ｐゴシック"/>
      <family val="3"/>
      <charset val="128"/>
      <scheme val="minor"/>
    </font>
    <font>
      <sz val="10"/>
      <color theme="1"/>
      <name val="ＭＳ Ｐゴシック"/>
      <family val="2"/>
      <charset val="128"/>
      <scheme val="minor"/>
    </font>
    <font>
      <b/>
      <sz val="11"/>
      <color theme="1"/>
      <name val="ＭＳ Ｐゴシック"/>
      <family val="3"/>
      <charset val="128"/>
      <scheme val="minor"/>
    </font>
    <font>
      <b/>
      <sz val="18"/>
      <name val="ＭＳ Ｐゴシック"/>
      <family val="3"/>
      <charset val="128"/>
    </font>
    <font>
      <sz val="9"/>
      <color rgb="FFFF0000"/>
      <name val="ＭＳ Ｐゴシック"/>
      <family val="3"/>
      <charset val="128"/>
    </font>
    <font>
      <b/>
      <sz val="10"/>
      <name val="ＭＳ Ｐゴシック"/>
      <family val="3"/>
      <charset val="128"/>
    </font>
    <font>
      <sz val="10"/>
      <color rgb="FF0070C0"/>
      <name val="ＭＳ Ｐゴシック"/>
      <family val="3"/>
      <charset val="128"/>
    </font>
    <font>
      <sz val="10"/>
      <color rgb="FFFF0000"/>
      <name val="ＭＳ Ｐゴシック"/>
      <family val="3"/>
      <charset val="128"/>
    </font>
    <font>
      <b/>
      <sz val="16"/>
      <name val="ＭＳ Ｐゴシック"/>
      <family val="3"/>
      <charset val="128"/>
    </font>
    <font>
      <sz val="11"/>
      <color theme="9" tint="0.79998168889431442"/>
      <name val="ＭＳ Ｐゴシック"/>
      <family val="3"/>
      <charset val="128"/>
    </font>
    <font>
      <b/>
      <sz val="14"/>
      <color theme="5" tint="-0.249977111117893"/>
      <name val="ＭＳ Ｐゴシック"/>
      <family val="3"/>
      <charset val="128"/>
    </font>
  </fonts>
  <fills count="10">
    <fill>
      <patternFill patternType="none"/>
    </fill>
    <fill>
      <patternFill patternType="gray125"/>
    </fill>
    <fill>
      <patternFill patternType="solid">
        <fgColor rgb="FFFFFFCC"/>
        <bgColor indexed="64"/>
      </patternFill>
    </fill>
    <fill>
      <patternFill patternType="solid">
        <fgColor theme="0" tint="-0.14999847407452621"/>
        <bgColor indexed="64"/>
      </patternFill>
    </fill>
    <fill>
      <patternFill patternType="solid">
        <fgColor rgb="FFFFFFEB"/>
        <bgColor indexed="64"/>
      </patternFill>
    </fill>
    <fill>
      <patternFill patternType="solid">
        <fgColor rgb="FFFFFFCD"/>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9" tint="-0.249977111117893"/>
        <bgColor indexed="64"/>
      </patternFill>
    </fill>
  </fills>
  <borders count="59">
    <border>
      <left/>
      <right/>
      <top/>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double">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style="double">
        <color indexed="64"/>
      </right>
      <top/>
      <bottom style="thin">
        <color indexed="64"/>
      </bottom>
      <diagonal/>
    </border>
    <border>
      <left/>
      <right style="hair">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style="thin">
        <color indexed="64"/>
      </left>
      <right style="hair">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diagonal/>
    </border>
    <border>
      <left style="hair">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theme="9" tint="-0.24994659260841701"/>
      </left>
      <right/>
      <top style="thick">
        <color theme="9" tint="-0.24994659260841701"/>
      </top>
      <bottom/>
      <diagonal/>
    </border>
    <border>
      <left/>
      <right/>
      <top style="thick">
        <color theme="9" tint="-0.24994659260841701"/>
      </top>
      <bottom/>
      <diagonal/>
    </border>
    <border>
      <left/>
      <right style="thick">
        <color theme="9" tint="-0.24994659260841701"/>
      </right>
      <top style="thick">
        <color theme="9" tint="-0.24994659260841701"/>
      </top>
      <bottom/>
      <diagonal/>
    </border>
    <border>
      <left style="thick">
        <color theme="9" tint="-0.24994659260841701"/>
      </left>
      <right/>
      <top/>
      <bottom/>
      <diagonal/>
    </border>
    <border>
      <left/>
      <right style="thick">
        <color theme="9" tint="-0.24994659260841701"/>
      </right>
      <top/>
      <bottom/>
      <diagonal/>
    </border>
    <border>
      <left style="thick">
        <color theme="9" tint="-0.24994659260841701"/>
      </left>
      <right/>
      <top/>
      <bottom style="thick">
        <color theme="9" tint="-0.24994659260841701"/>
      </bottom>
      <diagonal/>
    </border>
    <border>
      <left/>
      <right/>
      <top/>
      <bottom style="thick">
        <color theme="9" tint="-0.24994659260841701"/>
      </bottom>
      <diagonal/>
    </border>
    <border>
      <left/>
      <right style="thick">
        <color theme="9" tint="-0.24994659260841701"/>
      </right>
      <top/>
      <bottom style="thick">
        <color theme="9" tint="-0.24994659260841701"/>
      </bottom>
      <diagonal/>
    </border>
    <border>
      <left/>
      <right/>
      <top style="hair">
        <color indexed="64"/>
      </top>
      <bottom/>
      <diagonal/>
    </border>
    <border>
      <left/>
      <right/>
      <top/>
      <bottom style="hair">
        <color indexed="64"/>
      </bottom>
      <diagonal/>
    </border>
  </borders>
  <cellStyleXfs count="3">
    <xf numFmtId="0" fontId="0" fillId="0" borderId="0"/>
    <xf numFmtId="0" fontId="2" fillId="0" borderId="0">
      <alignment vertical="center"/>
    </xf>
    <xf numFmtId="38" fontId="3" fillId="0" borderId="0" applyFont="0" applyFill="0" applyBorder="0" applyAlignment="0" applyProtection="0"/>
  </cellStyleXfs>
  <cellXfs count="211">
    <xf numFmtId="0" fontId="0" fillId="0" borderId="0" xfId="0"/>
    <xf numFmtId="0" fontId="0" fillId="0" borderId="0" xfId="0" applyAlignment="1">
      <alignment vertical="center"/>
    </xf>
    <xf numFmtId="0" fontId="0" fillId="0" borderId="0" xfId="0" applyAlignment="1" applyProtection="1">
      <alignment vertical="center"/>
    </xf>
    <xf numFmtId="0" fontId="0" fillId="0" borderId="3" xfId="0" applyBorder="1" applyAlignment="1" applyProtection="1">
      <alignment vertical="center"/>
    </xf>
    <xf numFmtId="0" fontId="7" fillId="0" borderId="0" xfId="0" applyFont="1" applyAlignment="1" applyProtection="1">
      <alignment horizontal="left" vertical="top"/>
    </xf>
    <xf numFmtId="0" fontId="7" fillId="0" borderId="0" xfId="0" applyFont="1" applyAlignment="1" applyProtection="1">
      <alignment vertical="top"/>
    </xf>
    <xf numFmtId="176" fontId="0" fillId="0" borderId="0" xfId="0" applyNumberFormat="1" applyBorder="1" applyAlignment="1" applyProtection="1">
      <alignment horizontal="center" vertical="center" shrinkToFit="1"/>
    </xf>
    <xf numFmtId="0" fontId="0" fillId="0" borderId="0" xfId="0" applyAlignment="1" applyProtection="1">
      <alignment vertical="top"/>
    </xf>
    <xf numFmtId="0" fontId="0" fillId="0" borderId="0" xfId="0" applyAlignment="1">
      <alignment vertical="top"/>
    </xf>
    <xf numFmtId="177" fontId="7" fillId="0" borderId="0" xfId="0" applyNumberFormat="1" applyFont="1" applyAlignment="1" applyProtection="1">
      <alignment shrinkToFit="1"/>
    </xf>
    <xf numFmtId="0" fontId="7" fillId="0" borderId="0" xfId="0" applyFont="1" applyProtection="1"/>
    <xf numFmtId="0" fontId="0" fillId="0" borderId="0" xfId="0" applyProtection="1"/>
    <xf numFmtId="0" fontId="0" fillId="0" borderId="0" xfId="0" applyAlignment="1" applyProtection="1">
      <alignment horizontal="center"/>
    </xf>
    <xf numFmtId="0" fontId="0" fillId="0" borderId="10" xfId="0" applyBorder="1" applyAlignment="1" applyProtection="1">
      <alignment vertical="center"/>
    </xf>
    <xf numFmtId="0" fontId="0" fillId="0" borderId="3" xfId="0" applyNumberFormat="1" applyBorder="1" applyAlignment="1" applyProtection="1">
      <alignment vertical="center" shrinkToFit="1"/>
    </xf>
    <xf numFmtId="0" fontId="0" fillId="0" borderId="4" xfId="0" applyNumberFormat="1" applyBorder="1" applyAlignment="1" applyProtection="1">
      <alignment vertical="center" shrinkToFit="1"/>
    </xf>
    <xf numFmtId="0" fontId="0" fillId="0" borderId="10" xfId="0" applyNumberFormat="1" applyBorder="1" applyAlignment="1" applyProtection="1">
      <alignment vertical="center" shrinkToFit="1"/>
    </xf>
    <xf numFmtId="0" fontId="0" fillId="0" borderId="11" xfId="0" applyNumberFormat="1" applyBorder="1" applyAlignment="1" applyProtection="1">
      <alignment vertical="center" shrinkToFit="1"/>
    </xf>
    <xf numFmtId="0" fontId="12" fillId="0" borderId="0" xfId="0" applyFont="1" applyAlignment="1">
      <alignment vertical="center"/>
    </xf>
    <xf numFmtId="0" fontId="9" fillId="0" borderId="17" xfId="0" applyFont="1" applyBorder="1" applyAlignment="1" applyProtection="1">
      <alignment horizontal="center" vertical="center" wrapText="1"/>
    </xf>
    <xf numFmtId="0" fontId="0" fillId="0" borderId="18" xfId="0" applyBorder="1" applyAlignment="1" applyProtection="1">
      <alignment horizontal="center" vertical="center"/>
    </xf>
    <xf numFmtId="0" fontId="0" fillId="0" borderId="0" xfId="0" applyAlignment="1" applyProtection="1">
      <alignment horizontal="left" vertical="center"/>
    </xf>
    <xf numFmtId="0" fontId="0" fillId="0" borderId="17" xfId="0" applyBorder="1" applyAlignment="1" applyProtection="1">
      <alignment horizontal="center" vertical="center" wrapText="1"/>
    </xf>
    <xf numFmtId="176" fontId="0" fillId="0" borderId="3" xfId="0" applyNumberFormat="1" applyBorder="1" applyAlignment="1" applyProtection="1">
      <alignment horizontal="center" vertical="center" shrinkToFit="1"/>
    </xf>
    <xf numFmtId="0" fontId="8" fillId="0" borderId="28" xfId="0" applyFont="1" applyBorder="1" applyAlignment="1" applyProtection="1">
      <alignment horizontal="center" vertical="center"/>
    </xf>
    <xf numFmtId="0" fontId="8" fillId="0" borderId="10" xfId="0" applyFont="1" applyBorder="1" applyAlignment="1" applyProtection="1">
      <alignment horizontal="center" vertical="center"/>
    </xf>
    <xf numFmtId="179" fontId="0" fillId="0" borderId="29" xfId="0" applyNumberFormat="1" applyBorder="1" applyAlignment="1" applyProtection="1">
      <alignment vertical="center"/>
    </xf>
    <xf numFmtId="0" fontId="13" fillId="0" borderId="33" xfId="0" applyFont="1" applyBorder="1" applyAlignment="1" applyProtection="1">
      <alignment horizontal="center" vertical="center"/>
    </xf>
    <xf numFmtId="179" fontId="0" fillId="0" borderId="9" xfId="0" applyNumberFormat="1" applyBorder="1" applyAlignment="1" applyProtection="1">
      <alignment vertical="center"/>
    </xf>
    <xf numFmtId="0" fontId="0" fillId="0" borderId="0" xfId="0" applyAlignment="1">
      <alignment horizontal="center"/>
    </xf>
    <xf numFmtId="0" fontId="0" fillId="0" borderId="13" xfId="0" applyFill="1" applyBorder="1" applyAlignment="1">
      <alignment vertical="center"/>
    </xf>
    <xf numFmtId="0" fontId="8" fillId="0" borderId="34" xfId="0" applyFont="1" applyBorder="1" applyAlignment="1" applyProtection="1">
      <alignment horizontal="center" vertical="center"/>
    </xf>
    <xf numFmtId="0" fontId="13" fillId="0" borderId="35" xfId="0" applyFont="1" applyBorder="1" applyAlignment="1" applyProtection="1">
      <alignment horizontal="center" vertical="center"/>
    </xf>
    <xf numFmtId="14" fontId="0" fillId="0" borderId="0" xfId="0" applyNumberFormat="1" applyAlignment="1">
      <alignment vertical="center"/>
    </xf>
    <xf numFmtId="56" fontId="0" fillId="0" borderId="0" xfId="0" applyNumberFormat="1" applyAlignment="1">
      <alignment vertical="center"/>
    </xf>
    <xf numFmtId="0" fontId="0" fillId="0" borderId="3" xfId="0" applyBorder="1" applyAlignment="1" applyProtection="1">
      <alignment horizontal="center" vertical="center"/>
    </xf>
    <xf numFmtId="0" fontId="0" fillId="0" borderId="6" xfId="0" applyBorder="1" applyAlignment="1" applyProtection="1">
      <alignment horizontal="center" vertical="center"/>
    </xf>
    <xf numFmtId="0" fontId="7" fillId="0" borderId="0" xfId="0" applyFont="1" applyFill="1" applyBorder="1" applyAlignment="1" applyProtection="1">
      <alignment horizontal="left"/>
    </xf>
    <xf numFmtId="0" fontId="0" fillId="0" borderId="0" xfId="0" applyBorder="1" applyAlignment="1" applyProtection="1">
      <alignment vertical="center"/>
    </xf>
    <xf numFmtId="0" fontId="17" fillId="0" borderId="0" xfId="0" applyFont="1" applyAlignment="1" applyProtection="1">
      <alignment horizontal="left" vertical="top"/>
    </xf>
    <xf numFmtId="0" fontId="0" fillId="0" borderId="3" xfId="0" applyBorder="1" applyAlignment="1" applyProtection="1">
      <alignment horizontal="center" vertical="center"/>
    </xf>
    <xf numFmtId="0" fontId="0" fillId="0" borderId="37" xfId="0" applyBorder="1" applyAlignment="1" applyProtection="1">
      <alignment horizontal="center" vertical="center"/>
    </xf>
    <xf numFmtId="0" fontId="0" fillId="0" borderId="38" xfId="0" applyBorder="1" applyAlignment="1" applyProtection="1">
      <alignment horizontal="center" vertical="center"/>
    </xf>
    <xf numFmtId="0" fontId="7" fillId="0" borderId="0" xfId="0" applyFont="1" applyFill="1" applyBorder="1" applyAlignment="1" applyProtection="1">
      <alignment horizontal="left"/>
    </xf>
    <xf numFmtId="0" fontId="0" fillId="0" borderId="6" xfId="0" applyBorder="1" applyAlignment="1" applyProtection="1">
      <alignment horizontal="center" vertical="center"/>
    </xf>
    <xf numFmtId="0" fontId="15" fillId="4" borderId="4" xfId="0" applyFont="1" applyFill="1" applyBorder="1" applyAlignment="1" applyProtection="1">
      <alignment vertical="center" wrapText="1"/>
      <protection locked="0"/>
    </xf>
    <xf numFmtId="0" fontId="18" fillId="0" borderId="0" xfId="0" applyFont="1"/>
    <xf numFmtId="0" fontId="15" fillId="4" borderId="36" xfId="0" applyFont="1" applyFill="1" applyBorder="1" applyAlignment="1" applyProtection="1">
      <alignment vertical="center" wrapText="1"/>
      <protection locked="0"/>
    </xf>
    <xf numFmtId="0" fontId="15" fillId="4" borderId="5" xfId="0" applyFont="1" applyFill="1" applyBorder="1" applyAlignment="1" applyProtection="1">
      <alignment vertical="center" wrapText="1"/>
      <protection locked="0"/>
    </xf>
    <xf numFmtId="14" fontId="16" fillId="0" borderId="3" xfId="0" applyNumberFormat="1" applyFont="1" applyFill="1" applyBorder="1" applyAlignment="1">
      <alignment horizontal="center" vertical="center"/>
    </xf>
    <xf numFmtId="14" fontId="16" fillId="0" borderId="3" xfId="0" applyNumberFormat="1" applyFont="1" applyFill="1" applyBorder="1" applyAlignment="1">
      <alignment vertical="center"/>
    </xf>
    <xf numFmtId="0" fontId="14" fillId="0" borderId="3" xfId="0" applyFont="1" applyFill="1" applyBorder="1" applyAlignment="1">
      <alignment horizontal="center" vertical="center"/>
    </xf>
    <xf numFmtId="0" fontId="19" fillId="0" borderId="0" xfId="0" applyFont="1"/>
    <xf numFmtId="0" fontId="9" fillId="0" borderId="0" xfId="0" applyFont="1"/>
    <xf numFmtId="0" fontId="20" fillId="6" borderId="41" xfId="0" applyFont="1" applyFill="1" applyBorder="1"/>
    <xf numFmtId="0" fontId="20" fillId="6" borderId="42" xfId="0" applyFont="1" applyFill="1" applyBorder="1"/>
    <xf numFmtId="0" fontId="20" fillId="6" borderId="43" xfId="0" applyFont="1" applyFill="1" applyBorder="1"/>
    <xf numFmtId="0" fontId="9" fillId="0" borderId="11" xfId="0" applyFont="1" applyBorder="1"/>
    <xf numFmtId="0" fontId="21" fillId="0" borderId="0" xfId="0" applyFont="1"/>
    <xf numFmtId="0" fontId="9" fillId="0" borderId="8" xfId="0" applyFont="1" applyBorder="1"/>
    <xf numFmtId="0" fontId="9" fillId="0" borderId="8" xfId="0" applyFont="1" applyBorder="1" applyAlignment="1">
      <alignment vertical="top" wrapText="1"/>
    </xf>
    <xf numFmtId="0" fontId="20" fillId="6" borderId="44" xfId="0" applyFont="1" applyFill="1" applyBorder="1"/>
    <xf numFmtId="0" fontId="20" fillId="6" borderId="0" xfId="0" applyFont="1" applyFill="1" applyBorder="1" applyAlignment="1">
      <alignment horizontal="right"/>
    </xf>
    <xf numFmtId="0" fontId="20" fillId="6" borderId="8" xfId="0" applyFont="1" applyFill="1" applyBorder="1"/>
    <xf numFmtId="0" fontId="20" fillId="6" borderId="45" xfId="0" applyFont="1" applyFill="1" applyBorder="1"/>
    <xf numFmtId="0" fontId="9" fillId="0" borderId="13" xfId="0" applyFont="1" applyBorder="1"/>
    <xf numFmtId="0" fontId="9" fillId="0" borderId="13" xfId="0" applyFont="1" applyBorder="1" applyAlignment="1">
      <alignment vertical="top" wrapText="1"/>
    </xf>
    <xf numFmtId="0" fontId="20" fillId="6" borderId="0" xfId="0" applyFont="1" applyFill="1" applyBorder="1"/>
    <xf numFmtId="0" fontId="20" fillId="6" borderId="13" xfId="0" applyFont="1" applyFill="1" applyBorder="1"/>
    <xf numFmtId="0" fontId="9" fillId="0" borderId="9" xfId="0" applyFont="1" applyBorder="1"/>
    <xf numFmtId="0" fontId="9" fillId="0" borderId="9" xfId="0" applyFont="1" applyBorder="1" applyAlignment="1">
      <alignment vertical="top" wrapText="1"/>
    </xf>
    <xf numFmtId="0" fontId="9" fillId="0" borderId="8" xfId="0" applyFont="1" applyBorder="1" applyAlignment="1">
      <alignment vertical="top"/>
    </xf>
    <xf numFmtId="0" fontId="20" fillId="6" borderId="9" xfId="0" applyFont="1" applyFill="1" applyBorder="1"/>
    <xf numFmtId="0" fontId="9" fillId="0" borderId="13" xfId="0" applyFont="1" applyBorder="1" applyAlignment="1">
      <alignment vertical="top"/>
    </xf>
    <xf numFmtId="0" fontId="9" fillId="0" borderId="9" xfId="0" applyFont="1" applyBorder="1" applyAlignment="1">
      <alignment vertical="top"/>
    </xf>
    <xf numFmtId="0" fontId="20" fillId="6" borderId="46" xfId="0" applyFont="1" applyFill="1" applyBorder="1"/>
    <xf numFmtId="0" fontId="20" fillId="6" borderId="47" xfId="0" applyFont="1" applyFill="1" applyBorder="1"/>
    <xf numFmtId="0" fontId="20" fillId="6" borderId="48" xfId="0" applyFont="1" applyFill="1" applyBorder="1"/>
    <xf numFmtId="0" fontId="9" fillId="0" borderId="0" xfId="0" applyFont="1" applyBorder="1"/>
    <xf numFmtId="0" fontId="9" fillId="5" borderId="6" xfId="0" applyFont="1" applyFill="1" applyBorder="1" applyProtection="1">
      <protection locked="0"/>
    </xf>
    <xf numFmtId="0" fontId="9" fillId="6" borderId="13" xfId="0" applyFont="1" applyFill="1" applyBorder="1"/>
    <xf numFmtId="0" fontId="0" fillId="2" borderId="23" xfId="0" applyFill="1" applyBorder="1" applyAlignment="1" applyProtection="1">
      <alignment horizontal="center" vertical="center" wrapText="1"/>
    </xf>
    <xf numFmtId="0" fontId="0" fillId="2" borderId="6" xfId="0" applyFill="1" applyBorder="1" applyAlignment="1" applyProtection="1">
      <alignment horizontal="center" vertical="center" wrapText="1"/>
    </xf>
    <xf numFmtId="0" fontId="0" fillId="2" borderId="1" xfId="0" applyFill="1" applyBorder="1" applyAlignment="1" applyProtection="1">
      <alignment horizontal="center" vertical="center" wrapText="1"/>
    </xf>
    <xf numFmtId="0" fontId="0" fillId="2" borderId="24" xfId="0" applyFill="1" applyBorder="1" applyAlignment="1" applyProtection="1">
      <alignment horizontal="center" vertical="center" wrapText="1"/>
    </xf>
    <xf numFmtId="0" fontId="6" fillId="0" borderId="3" xfId="0" applyFont="1" applyBorder="1" applyAlignment="1" applyProtection="1">
      <alignment vertical="center"/>
    </xf>
    <xf numFmtId="0" fontId="9" fillId="0" borderId="0" xfId="0" applyFont="1" applyProtection="1"/>
    <xf numFmtId="0" fontId="21" fillId="0" borderId="0" xfId="0" applyFont="1" applyProtection="1"/>
    <xf numFmtId="0" fontId="9" fillId="0" borderId="11" xfId="0" applyFont="1" applyBorder="1" applyProtection="1"/>
    <xf numFmtId="0" fontId="0" fillId="5" borderId="0" xfId="0" applyFill="1"/>
    <xf numFmtId="0" fontId="19" fillId="0" borderId="0" xfId="0" applyFont="1" applyProtection="1"/>
    <xf numFmtId="0" fontId="9" fillId="0" borderId="0" xfId="0" applyFont="1" applyAlignment="1">
      <alignment vertical="top" wrapText="1"/>
    </xf>
    <xf numFmtId="0" fontId="9" fillId="6" borderId="8" xfId="0" applyFont="1" applyFill="1" applyBorder="1"/>
    <xf numFmtId="0" fontId="9" fillId="6" borderId="9" xfId="0" applyFont="1" applyFill="1" applyBorder="1"/>
    <xf numFmtId="0" fontId="0" fillId="8" borderId="0" xfId="0" applyFill="1"/>
    <xf numFmtId="0" fontId="22" fillId="0" borderId="0" xfId="0" applyFont="1"/>
    <xf numFmtId="0" fontId="7" fillId="0" borderId="0" xfId="0" applyFont="1"/>
    <xf numFmtId="0" fontId="23" fillId="0" borderId="0" xfId="0" applyFont="1"/>
    <xf numFmtId="0" fontId="0" fillId="8" borderId="0" xfId="0" applyFont="1" applyFill="1"/>
    <xf numFmtId="0" fontId="0" fillId="9" borderId="17" xfId="0" applyFill="1" applyBorder="1" applyAlignment="1" applyProtection="1">
      <alignment horizontal="center" vertical="center" wrapText="1"/>
    </xf>
    <xf numFmtId="0" fontId="0" fillId="9" borderId="18" xfId="0" applyFill="1" applyBorder="1" applyAlignment="1" applyProtection="1">
      <alignment horizontal="center" vertical="center"/>
    </xf>
    <xf numFmtId="0" fontId="0" fillId="9" borderId="3" xfId="0" applyFill="1" applyBorder="1" applyAlignment="1" applyProtection="1">
      <alignment horizontal="center" vertical="center"/>
    </xf>
    <xf numFmtId="0" fontId="0" fillId="9" borderId="23" xfId="0" applyFill="1" applyBorder="1" applyAlignment="1" applyProtection="1">
      <alignment horizontal="center" vertical="center" wrapText="1"/>
    </xf>
    <xf numFmtId="0" fontId="0" fillId="9" borderId="6" xfId="0" applyFill="1" applyBorder="1" applyAlignment="1" applyProtection="1">
      <alignment horizontal="center" vertical="center" wrapText="1"/>
    </xf>
    <xf numFmtId="0" fontId="0" fillId="9" borderId="1" xfId="0" applyFill="1" applyBorder="1" applyAlignment="1" applyProtection="1">
      <alignment horizontal="center" vertical="center" wrapText="1"/>
    </xf>
    <xf numFmtId="0" fontId="0" fillId="9" borderId="24" xfId="0" applyFill="1" applyBorder="1" applyAlignment="1" applyProtection="1">
      <alignment horizontal="center" vertical="center" wrapText="1"/>
    </xf>
    <xf numFmtId="0" fontId="0" fillId="9" borderId="6" xfId="0" applyFill="1" applyBorder="1" applyAlignment="1" applyProtection="1">
      <alignment horizontal="center" vertical="center"/>
    </xf>
    <xf numFmtId="176" fontId="0" fillId="9" borderId="1" xfId="0" applyNumberFormat="1" applyFill="1" applyBorder="1" applyAlignment="1" applyProtection="1">
      <alignment horizontal="center" vertical="center" shrinkToFit="1"/>
    </xf>
    <xf numFmtId="176" fontId="0" fillId="9" borderId="3" xfId="0" applyNumberFormat="1" applyFill="1" applyBorder="1" applyAlignment="1" applyProtection="1">
      <alignment horizontal="center" vertical="center" shrinkToFit="1"/>
    </xf>
    <xf numFmtId="176" fontId="0" fillId="9" borderId="4" xfId="0" applyNumberFormat="1" applyFill="1" applyBorder="1" applyAlignment="1" applyProtection="1">
      <alignment horizontal="center" vertical="center" shrinkToFit="1"/>
    </xf>
    <xf numFmtId="176" fontId="0" fillId="9" borderId="0" xfId="0" applyNumberFormat="1" applyFill="1" applyBorder="1" applyAlignment="1" applyProtection="1">
      <alignment horizontal="center" vertical="center" shrinkToFit="1"/>
    </xf>
    <xf numFmtId="176" fontId="0" fillId="9" borderId="11" xfId="0" applyNumberFormat="1" applyFill="1" applyBorder="1" applyAlignment="1" applyProtection="1">
      <alignment horizontal="center" vertical="center" shrinkToFit="1"/>
    </xf>
    <xf numFmtId="176" fontId="0" fillId="9" borderId="6" xfId="0" applyNumberFormat="1" applyFill="1" applyBorder="1" applyAlignment="1" applyProtection="1">
      <alignment horizontal="center" vertical="center" shrinkToFit="1"/>
    </xf>
    <xf numFmtId="0" fontId="13" fillId="0" borderId="57" xfId="0" applyFont="1" applyBorder="1" applyAlignment="1" applyProtection="1">
      <alignment horizontal="center" vertical="center"/>
    </xf>
    <xf numFmtId="0" fontId="8" fillId="0" borderId="58" xfId="0" applyFont="1" applyBorder="1" applyAlignment="1" applyProtection="1">
      <alignment horizontal="center" vertical="center"/>
    </xf>
    <xf numFmtId="14" fontId="16" fillId="0" borderId="1" xfId="0" applyNumberFormat="1" applyFont="1" applyFill="1" applyBorder="1" applyAlignment="1">
      <alignment horizontal="right" vertical="center"/>
    </xf>
    <xf numFmtId="0" fontId="24" fillId="5" borderId="0" xfId="0" applyFont="1" applyFill="1"/>
    <xf numFmtId="0" fontId="6" fillId="8" borderId="0" xfId="0" applyFont="1" applyFill="1"/>
    <xf numFmtId="0" fontId="7" fillId="0" borderId="0" xfId="0" applyFont="1" applyFill="1" applyBorder="1" applyAlignment="1" applyProtection="1">
      <alignment horizontal="left"/>
    </xf>
    <xf numFmtId="0" fontId="0" fillId="0" borderId="6" xfId="0" applyBorder="1" applyAlignment="1" applyProtection="1">
      <alignment horizontal="center" vertical="center"/>
    </xf>
    <xf numFmtId="0" fontId="0" fillId="0" borderId="1" xfId="0" applyBorder="1" applyAlignment="1" applyProtection="1">
      <alignment vertical="center"/>
    </xf>
    <xf numFmtId="0" fontId="9" fillId="7" borderId="49" xfId="0" applyFont="1" applyFill="1" applyBorder="1" applyAlignment="1">
      <alignment horizontal="left" vertical="top" wrapText="1"/>
    </xf>
    <xf numFmtId="0" fontId="9" fillId="7" borderId="50" xfId="0" applyFont="1" applyFill="1" applyBorder="1" applyAlignment="1">
      <alignment horizontal="left" vertical="top" wrapText="1"/>
    </xf>
    <xf numFmtId="0" fontId="9" fillId="7" borderId="51" xfId="0" applyFont="1" applyFill="1" applyBorder="1" applyAlignment="1">
      <alignment horizontal="left" vertical="top" wrapText="1"/>
    </xf>
    <xf numFmtId="0" fontId="9" fillId="7" borderId="52" xfId="0" applyFont="1" applyFill="1" applyBorder="1" applyAlignment="1">
      <alignment horizontal="left" vertical="top" wrapText="1"/>
    </xf>
    <xf numFmtId="0" fontId="9" fillId="7" borderId="0" xfId="0" applyFont="1" applyFill="1" applyBorder="1" applyAlignment="1">
      <alignment horizontal="left" vertical="top" wrapText="1"/>
    </xf>
    <xf numFmtId="0" fontId="9" fillId="7" borderId="53" xfId="0" applyFont="1" applyFill="1" applyBorder="1" applyAlignment="1">
      <alignment horizontal="left" vertical="top" wrapText="1"/>
    </xf>
    <xf numFmtId="0" fontId="9" fillId="7" borderId="54" xfId="0" applyFont="1" applyFill="1" applyBorder="1" applyAlignment="1">
      <alignment horizontal="left" vertical="top" wrapText="1"/>
    </xf>
    <xf numFmtId="0" fontId="9" fillId="7" borderId="55" xfId="0" applyFont="1" applyFill="1" applyBorder="1" applyAlignment="1">
      <alignment horizontal="left" vertical="top" wrapText="1"/>
    </xf>
    <xf numFmtId="0" fontId="9" fillId="7" borderId="56" xfId="0" applyFont="1" applyFill="1" applyBorder="1" applyAlignment="1">
      <alignment horizontal="left" vertical="top" wrapText="1"/>
    </xf>
    <xf numFmtId="180" fontId="0" fillId="4" borderId="8" xfId="0" applyNumberFormat="1" applyFill="1" applyBorder="1" applyAlignment="1" applyProtection="1">
      <alignment horizontal="center" vertical="center" wrapText="1" shrinkToFit="1"/>
      <protection locked="0"/>
    </xf>
    <xf numFmtId="180" fontId="0" fillId="4" borderId="9" xfId="0" applyNumberFormat="1" applyFill="1" applyBorder="1" applyAlignment="1" applyProtection="1">
      <alignment horizontal="center" vertical="center" wrapText="1" shrinkToFit="1"/>
      <protection locked="0"/>
    </xf>
    <xf numFmtId="180" fontId="0" fillId="4" borderId="7" xfId="0" applyNumberFormat="1" applyFill="1" applyBorder="1" applyAlignment="1" applyProtection="1">
      <alignment horizontal="center" vertical="center" wrapText="1" shrinkToFit="1"/>
      <protection locked="0"/>
    </xf>
    <xf numFmtId="180" fontId="0" fillId="4" borderId="12" xfId="0" applyNumberFormat="1" applyFill="1" applyBorder="1" applyAlignment="1" applyProtection="1">
      <alignment horizontal="center" vertical="center" wrapText="1" shrinkToFit="1"/>
      <protection locked="0"/>
    </xf>
    <xf numFmtId="0" fontId="0" fillId="0" borderId="25" xfId="0" applyFill="1" applyBorder="1" applyAlignment="1" applyProtection="1">
      <alignment horizontal="center" vertical="center"/>
    </xf>
    <xf numFmtId="0" fontId="0" fillId="0" borderId="30" xfId="0" applyFill="1" applyBorder="1" applyAlignment="1" applyProtection="1">
      <alignment horizontal="center" vertical="center"/>
    </xf>
    <xf numFmtId="0" fontId="0" fillId="4" borderId="39" xfId="0" applyFill="1" applyBorder="1" applyAlignment="1" applyProtection="1">
      <alignment horizontal="left" vertical="center" wrapText="1"/>
      <protection locked="0"/>
    </xf>
    <xf numFmtId="0" fontId="0" fillId="4" borderId="40" xfId="0" applyFill="1" applyBorder="1" applyAlignment="1" applyProtection="1">
      <alignment horizontal="left" vertical="center" wrapText="1"/>
      <protection locked="0"/>
    </xf>
    <xf numFmtId="0" fontId="0" fillId="4" borderId="26" xfId="0" applyFill="1" applyBorder="1" applyAlignment="1" applyProtection="1">
      <alignment horizontal="center" vertical="center" wrapText="1"/>
      <protection locked="0"/>
    </xf>
    <xf numFmtId="0" fontId="0" fillId="4" borderId="31" xfId="0" applyFill="1" applyBorder="1" applyAlignment="1" applyProtection="1">
      <alignment horizontal="center" vertical="center" wrapText="1"/>
      <protection locked="0"/>
    </xf>
    <xf numFmtId="0" fontId="0" fillId="4" borderId="8" xfId="0" applyFill="1" applyBorder="1" applyAlignment="1" applyProtection="1">
      <alignment horizontal="center" vertical="center"/>
      <protection locked="0"/>
    </xf>
    <xf numFmtId="0" fontId="0" fillId="4" borderId="9" xfId="0" applyFill="1" applyBorder="1" applyAlignment="1" applyProtection="1">
      <alignment horizontal="center" vertical="center"/>
      <protection locked="0"/>
    </xf>
    <xf numFmtId="0" fontId="0" fillId="4" borderId="27" xfId="0" applyFill="1" applyBorder="1" applyAlignment="1" applyProtection="1">
      <alignment horizontal="center" vertical="center"/>
      <protection locked="0"/>
    </xf>
    <xf numFmtId="0" fontId="0" fillId="4" borderId="32" xfId="0" applyFill="1" applyBorder="1" applyAlignment="1" applyProtection="1">
      <alignment horizontal="center" vertical="center"/>
      <protection locked="0"/>
    </xf>
    <xf numFmtId="0" fontId="0" fillId="4" borderId="16" xfId="0" applyFill="1" applyBorder="1" applyAlignment="1" applyProtection="1">
      <alignment horizontal="center" vertical="center" wrapText="1"/>
      <protection locked="0"/>
    </xf>
    <xf numFmtId="0" fontId="0" fillId="4" borderId="21" xfId="0" applyFill="1" applyBorder="1" applyAlignment="1" applyProtection="1">
      <alignment horizontal="center" vertical="center" wrapText="1"/>
      <protection locked="0"/>
    </xf>
    <xf numFmtId="180" fontId="0" fillId="4" borderId="26" xfId="0" applyNumberFormat="1" applyFill="1" applyBorder="1" applyAlignment="1" applyProtection="1">
      <alignment horizontal="center" vertical="center" wrapText="1" shrinkToFit="1"/>
      <protection locked="0"/>
    </xf>
    <xf numFmtId="180" fontId="0" fillId="4" borderId="31" xfId="0" applyNumberFormat="1" applyFill="1" applyBorder="1" applyAlignment="1" applyProtection="1">
      <alignment horizontal="center" vertical="center" wrapText="1" shrinkToFit="1"/>
      <protection locked="0"/>
    </xf>
    <xf numFmtId="0" fontId="0" fillId="4" borderId="27" xfId="0" applyFill="1" applyBorder="1" applyAlignment="1" applyProtection="1">
      <alignment horizontal="left" vertical="center" wrapText="1"/>
      <protection locked="0"/>
    </xf>
    <xf numFmtId="0" fontId="0" fillId="0" borderId="32" xfId="0" applyBorder="1" applyAlignment="1" applyProtection="1">
      <alignment horizontal="left" vertical="center" wrapText="1"/>
      <protection locked="0"/>
    </xf>
    <xf numFmtId="178" fontId="0" fillId="0" borderId="1" xfId="0" applyNumberFormat="1" applyBorder="1" applyAlignment="1" applyProtection="1">
      <alignment horizontal="center" vertical="center"/>
    </xf>
    <xf numFmtId="178" fontId="0" fillId="0" borderId="3" xfId="0" applyNumberFormat="1" applyBorder="1" applyAlignment="1" applyProtection="1">
      <alignment horizontal="center" vertical="center"/>
    </xf>
    <xf numFmtId="178" fontId="0" fillId="0" borderId="22" xfId="0" applyNumberFormat="1" applyBorder="1" applyAlignment="1" applyProtection="1">
      <alignment horizontal="center" vertical="center"/>
    </xf>
    <xf numFmtId="178" fontId="0" fillId="0" borderId="18" xfId="0" applyNumberFormat="1" applyBorder="1" applyAlignment="1" applyProtection="1">
      <alignment horizontal="center" vertical="center"/>
    </xf>
    <xf numFmtId="0" fontId="0" fillId="0" borderId="8" xfId="0" applyBorder="1" applyAlignment="1" applyProtection="1">
      <alignment horizontal="center" vertical="center" wrapText="1"/>
    </xf>
    <xf numFmtId="0" fontId="0" fillId="0" borderId="9" xfId="0" applyBorder="1" applyAlignment="1" applyProtection="1">
      <alignment horizontal="center" vertical="center"/>
    </xf>
    <xf numFmtId="0" fontId="7" fillId="0" borderId="0" xfId="0" applyFont="1" applyFill="1" applyBorder="1" applyAlignment="1" applyProtection="1">
      <alignment horizontal="left"/>
    </xf>
    <xf numFmtId="0" fontId="0" fillId="0" borderId="2" xfId="0" applyBorder="1" applyAlignment="1" applyProtection="1">
      <alignment horizontal="center" vertical="center"/>
    </xf>
    <xf numFmtId="0" fontId="0" fillId="0" borderId="14" xfId="0" applyBorder="1" applyAlignment="1" applyProtection="1">
      <alignment horizontal="center" vertical="center" wrapText="1"/>
    </xf>
    <xf numFmtId="0" fontId="0" fillId="0" borderId="5" xfId="0" applyBorder="1" applyAlignment="1" applyProtection="1">
      <alignment horizontal="center" vertical="center"/>
    </xf>
    <xf numFmtId="0" fontId="0" fillId="0" borderId="15" xfId="0" applyBorder="1" applyAlignment="1" applyProtection="1">
      <alignment horizontal="center" vertical="center"/>
    </xf>
    <xf numFmtId="0" fontId="0" fillId="0" borderId="19" xfId="0" applyBorder="1" applyAlignment="1" applyProtection="1">
      <alignment horizontal="center" vertical="center"/>
    </xf>
    <xf numFmtId="0" fontId="0" fillId="0" borderId="20" xfId="0" applyBorder="1" applyAlignment="1" applyProtection="1">
      <alignment horizontal="center" vertical="center"/>
    </xf>
    <xf numFmtId="0" fontId="0" fillId="0" borderId="16" xfId="0" applyBorder="1" applyAlignment="1" applyProtection="1">
      <alignment horizontal="center" vertical="center" wrapText="1"/>
    </xf>
    <xf numFmtId="0" fontId="0" fillId="0" borderId="21" xfId="0" applyBorder="1" applyAlignment="1" applyProtection="1">
      <alignment horizontal="center" vertical="center" wrapText="1"/>
    </xf>
    <xf numFmtId="0" fontId="0" fillId="0" borderId="4" xfId="0" applyBorder="1" applyAlignment="1" applyProtection="1">
      <alignment horizontal="center" vertical="center"/>
    </xf>
    <xf numFmtId="0" fontId="0" fillId="0" borderId="6" xfId="0" applyBorder="1" applyAlignment="1" applyProtection="1">
      <alignment horizontal="center" vertical="center"/>
    </xf>
    <xf numFmtId="0" fontId="14" fillId="3" borderId="6" xfId="0" applyFont="1" applyFill="1" applyBorder="1" applyAlignment="1">
      <alignment horizontal="center" vertical="center"/>
    </xf>
    <xf numFmtId="0" fontId="14" fillId="3" borderId="1" xfId="0" applyFont="1" applyFill="1" applyBorder="1" applyAlignment="1">
      <alignment horizontal="center" vertical="center"/>
    </xf>
    <xf numFmtId="14" fontId="16" fillId="4" borderId="1" xfId="0" applyNumberFormat="1" applyFont="1" applyFill="1" applyBorder="1" applyAlignment="1" applyProtection="1">
      <alignment horizontal="center" vertical="center"/>
      <protection locked="0"/>
    </xf>
    <xf numFmtId="14" fontId="16" fillId="4" borderId="4" xfId="0" applyNumberFormat="1" applyFont="1" applyFill="1" applyBorder="1" applyAlignment="1" applyProtection="1">
      <alignment horizontal="center" vertical="center"/>
      <protection locked="0"/>
    </xf>
    <xf numFmtId="0" fontId="0" fillId="0" borderId="36" xfId="0" applyBorder="1" applyAlignment="1" applyProtection="1">
      <alignment horizontal="center" vertical="center" wrapText="1"/>
    </xf>
    <xf numFmtId="0" fontId="0" fillId="0" borderId="5" xfId="0" applyBorder="1" applyAlignment="1" applyProtection="1">
      <alignment horizontal="center" vertical="center" wrapText="1"/>
    </xf>
    <xf numFmtId="0" fontId="0" fillId="0" borderId="15" xfId="0" applyBorder="1" applyAlignment="1">
      <alignment horizontal="center" vertical="center" wrapText="1"/>
    </xf>
    <xf numFmtId="0" fontId="8" fillId="0" borderId="10" xfId="0" applyFont="1" applyBorder="1" applyAlignment="1" applyProtection="1">
      <alignment horizontal="left" vertical="center"/>
    </xf>
    <xf numFmtId="0" fontId="8" fillId="0" borderId="0" xfId="0" applyFont="1" applyAlignment="1" applyProtection="1">
      <alignment horizontal="left" vertical="center"/>
    </xf>
    <xf numFmtId="0" fontId="0" fillId="4" borderId="8" xfId="0" applyFill="1" applyBorder="1" applyAlignment="1" applyProtection="1">
      <alignment horizontal="left" vertical="center" wrapText="1"/>
      <protection locked="0"/>
    </xf>
    <xf numFmtId="0" fontId="0" fillId="4" borderId="9" xfId="0" applyFill="1" applyBorder="1" applyAlignment="1" applyProtection="1">
      <alignment horizontal="left" vertical="center" wrapText="1"/>
      <protection locked="0"/>
    </xf>
    <xf numFmtId="0" fontId="0" fillId="0" borderId="39" xfId="0" applyFill="1" applyBorder="1" applyAlignment="1" applyProtection="1">
      <alignment horizontal="left" vertical="center" wrapText="1"/>
    </xf>
    <xf numFmtId="0" fontId="0" fillId="0" borderId="40" xfId="0" applyFill="1" applyBorder="1" applyAlignment="1" applyProtection="1">
      <alignment horizontal="left" vertical="center" wrapText="1"/>
    </xf>
    <xf numFmtId="0" fontId="0" fillId="0" borderId="26" xfId="0" applyFill="1" applyBorder="1" applyAlignment="1" applyProtection="1">
      <alignment horizontal="center" vertical="center" wrapText="1"/>
    </xf>
    <xf numFmtId="0" fontId="0" fillId="0" borderId="31" xfId="0" applyFill="1" applyBorder="1" applyAlignment="1" applyProtection="1">
      <alignment horizontal="center" vertical="center" wrapText="1"/>
    </xf>
    <xf numFmtId="0" fontId="0" fillId="0" borderId="8" xfId="0" applyFill="1" applyBorder="1" applyAlignment="1" applyProtection="1">
      <alignment horizontal="center" vertical="center"/>
    </xf>
    <xf numFmtId="0" fontId="0" fillId="0" borderId="9" xfId="0" applyFill="1" applyBorder="1" applyAlignment="1" applyProtection="1">
      <alignment horizontal="center" vertical="center"/>
    </xf>
    <xf numFmtId="0" fontId="0" fillId="0" borderId="27" xfId="0" applyFill="1" applyBorder="1" applyAlignment="1" applyProtection="1">
      <alignment horizontal="center" vertical="center"/>
    </xf>
    <xf numFmtId="0" fontId="0" fillId="0" borderId="32" xfId="0" applyFill="1" applyBorder="1" applyAlignment="1" applyProtection="1">
      <alignment horizontal="center" vertical="center"/>
    </xf>
    <xf numFmtId="0" fontId="0" fillId="0" borderId="16" xfId="0" applyFill="1" applyBorder="1" applyAlignment="1" applyProtection="1">
      <alignment horizontal="center" vertical="center" wrapText="1"/>
    </xf>
    <xf numFmtId="0" fontId="0" fillId="0" borderId="21" xfId="0" applyFill="1" applyBorder="1" applyAlignment="1" applyProtection="1">
      <alignment horizontal="center" vertical="center" wrapText="1"/>
    </xf>
    <xf numFmtId="176" fontId="0" fillId="0" borderId="16" xfId="0" applyNumberFormat="1" applyFill="1" applyBorder="1" applyAlignment="1" applyProtection="1">
      <alignment horizontal="center" vertical="center"/>
    </xf>
    <xf numFmtId="176" fontId="0" fillId="0" borderId="21" xfId="0" applyNumberFormat="1" applyFill="1" applyBorder="1" applyAlignment="1" applyProtection="1">
      <alignment horizontal="center" vertical="center"/>
    </xf>
    <xf numFmtId="180" fontId="0" fillId="0" borderId="23" xfId="0" applyNumberFormat="1" applyFill="1" applyBorder="1" applyAlignment="1" applyProtection="1">
      <alignment horizontal="center" vertical="center" wrapText="1" shrinkToFit="1"/>
    </xf>
    <xf numFmtId="0" fontId="0" fillId="0" borderId="27" xfId="0" applyFill="1" applyBorder="1" applyAlignment="1" applyProtection="1">
      <alignment horizontal="left" vertical="center" wrapText="1"/>
    </xf>
    <xf numFmtId="0" fontId="0" fillId="0" borderId="32" xfId="0" applyFill="1" applyBorder="1" applyAlignment="1" applyProtection="1">
      <alignment horizontal="left" vertical="center" wrapText="1"/>
    </xf>
    <xf numFmtId="0" fontId="7" fillId="0" borderId="2" xfId="0" applyFont="1" applyFill="1" applyBorder="1" applyAlignment="1" applyProtection="1">
      <alignment horizontal="left"/>
    </xf>
    <xf numFmtId="0" fontId="6" fillId="0" borderId="14" xfId="0" applyFont="1" applyBorder="1" applyAlignment="1" applyProtection="1">
      <alignment horizontal="center" vertical="center" wrapText="1"/>
    </xf>
    <xf numFmtId="0" fontId="6" fillId="0" borderId="5" xfId="0" applyFont="1" applyBorder="1" applyAlignment="1" applyProtection="1">
      <alignment horizontal="center" vertical="center"/>
    </xf>
    <xf numFmtId="0" fontId="6" fillId="0" borderId="15" xfId="0" applyFont="1" applyBorder="1" applyAlignment="1" applyProtection="1">
      <alignment horizontal="center" vertical="center"/>
    </xf>
    <xf numFmtId="0" fontId="6" fillId="0" borderId="19" xfId="0"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20" xfId="0" applyFont="1" applyBorder="1" applyAlignment="1" applyProtection="1">
      <alignment horizontal="center" vertical="center"/>
    </xf>
    <xf numFmtId="0" fontId="6" fillId="0" borderId="16" xfId="0" applyFont="1" applyBorder="1" applyAlignment="1" applyProtection="1">
      <alignment horizontal="center" vertical="center" wrapText="1"/>
    </xf>
    <xf numFmtId="0" fontId="6" fillId="0" borderId="21" xfId="0" applyFont="1" applyBorder="1" applyAlignment="1" applyProtection="1">
      <alignment horizontal="center" vertical="center" wrapText="1"/>
    </xf>
    <xf numFmtId="0" fontId="6" fillId="0" borderId="7" xfId="0" applyFont="1" applyBorder="1" applyAlignment="1" applyProtection="1">
      <alignment horizontal="center" vertical="center"/>
    </xf>
    <xf numFmtId="0" fontId="6" fillId="0" borderId="12" xfId="0" applyFont="1" applyBorder="1" applyAlignment="1" applyProtection="1">
      <alignment horizontal="center" vertical="center"/>
    </xf>
    <xf numFmtId="0" fontId="5" fillId="0" borderId="8" xfId="0" applyFont="1" applyFill="1" applyBorder="1" applyAlignment="1" applyProtection="1">
      <alignment horizontal="center" vertical="center"/>
    </xf>
    <xf numFmtId="0" fontId="5" fillId="0" borderId="9" xfId="0" applyFont="1" applyFill="1" applyBorder="1" applyAlignment="1" applyProtection="1">
      <alignment horizontal="center" vertical="center"/>
    </xf>
    <xf numFmtId="0" fontId="5" fillId="0" borderId="7" xfId="0" applyFont="1" applyBorder="1" applyAlignment="1" applyProtection="1">
      <alignment horizontal="center" vertical="center"/>
    </xf>
    <xf numFmtId="0" fontId="5" fillId="0" borderId="12" xfId="0" applyFont="1" applyBorder="1" applyAlignment="1" applyProtection="1">
      <alignment horizontal="center" vertical="center"/>
    </xf>
    <xf numFmtId="0" fontId="6" fillId="0" borderId="36" xfId="0" applyFont="1" applyBorder="1" applyAlignment="1" applyProtection="1">
      <alignment horizontal="center" vertical="center" wrapText="1"/>
    </xf>
    <xf numFmtId="0" fontId="6" fillId="0" borderId="5" xfId="0" applyFont="1" applyBorder="1" applyAlignment="1" applyProtection="1">
      <alignment horizontal="center" vertical="center" wrapText="1"/>
    </xf>
    <xf numFmtId="0" fontId="6" fillId="0" borderId="15" xfId="0" applyFont="1" applyBorder="1" applyAlignment="1" applyProtection="1">
      <alignment horizontal="center" vertical="center" wrapText="1"/>
    </xf>
  </cellXfs>
  <cellStyles count="3">
    <cellStyle name="桁区切り 2" xfId="2"/>
    <cellStyle name="標準" xfId="0" builtinId="0"/>
    <cellStyle name="標準 2" xfId="1"/>
  </cellStyles>
  <dxfs count="0"/>
  <tableStyles count="0" defaultTableStyle="TableStyleMedium2" defaultPivotStyle="PivotStyleLight16"/>
  <colors>
    <mruColors>
      <color rgb="FFFFFFCE"/>
      <color rgb="FFFFFFCC"/>
      <color rgb="FFFFFFCD"/>
      <color rgb="FFFFFFEB"/>
      <color rgb="FFFFFFD9"/>
      <color rgb="FFFFFFDD"/>
      <color rgb="FF0000FF"/>
      <color rgb="FFFFFFFF"/>
      <color rgb="FFFFFF6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114301</xdr:colOff>
      <xdr:row>65</xdr:row>
      <xdr:rowOff>44450</xdr:rowOff>
    </xdr:from>
    <xdr:to>
      <xdr:col>15</xdr:col>
      <xdr:colOff>317501</xdr:colOff>
      <xdr:row>90</xdr:row>
      <xdr:rowOff>73740</xdr:rowOff>
    </xdr:to>
    <xdr:pic>
      <xdr:nvPicPr>
        <xdr:cNvPr id="5" name="図 4"/>
        <xdr:cNvPicPr>
          <a:picLocks noChangeAspect="1"/>
        </xdr:cNvPicPr>
      </xdr:nvPicPr>
      <xdr:blipFill>
        <a:blip xmlns:r="http://schemas.openxmlformats.org/officeDocument/2006/relationships" r:embed="rId1"/>
        <a:stretch>
          <a:fillRect/>
        </a:stretch>
      </xdr:blipFill>
      <xdr:spPr>
        <a:xfrm>
          <a:off x="723901" y="10960100"/>
          <a:ext cx="8737600" cy="4156790"/>
        </a:xfrm>
        <a:prstGeom prst="rect">
          <a:avLst/>
        </a:prstGeom>
      </xdr:spPr>
    </xdr:pic>
    <xdr:clientData/>
  </xdr:twoCellAnchor>
  <xdr:twoCellAnchor editAs="oneCell">
    <xdr:from>
      <xdr:col>1</xdr:col>
      <xdr:colOff>127001</xdr:colOff>
      <xdr:row>133</xdr:row>
      <xdr:rowOff>44450</xdr:rowOff>
    </xdr:from>
    <xdr:to>
      <xdr:col>16</xdr:col>
      <xdr:colOff>571500</xdr:colOff>
      <xdr:row>159</xdr:row>
      <xdr:rowOff>64305</xdr:rowOff>
    </xdr:to>
    <xdr:pic>
      <xdr:nvPicPr>
        <xdr:cNvPr id="7" name="図 6"/>
        <xdr:cNvPicPr>
          <a:picLocks noChangeAspect="1"/>
        </xdr:cNvPicPr>
      </xdr:nvPicPr>
      <xdr:blipFill>
        <a:blip xmlns:r="http://schemas.openxmlformats.org/officeDocument/2006/relationships" r:embed="rId2"/>
        <a:stretch>
          <a:fillRect/>
        </a:stretch>
      </xdr:blipFill>
      <xdr:spPr>
        <a:xfrm>
          <a:off x="736601" y="22186900"/>
          <a:ext cx="9588499" cy="4312455"/>
        </a:xfrm>
        <a:prstGeom prst="rect">
          <a:avLst/>
        </a:prstGeom>
      </xdr:spPr>
    </xdr:pic>
    <xdr:clientData/>
  </xdr:twoCellAnchor>
  <xdr:twoCellAnchor editAs="oneCell">
    <xdr:from>
      <xdr:col>1</xdr:col>
      <xdr:colOff>133350</xdr:colOff>
      <xdr:row>92</xdr:row>
      <xdr:rowOff>45907</xdr:rowOff>
    </xdr:from>
    <xdr:to>
      <xdr:col>16</xdr:col>
      <xdr:colOff>571500</xdr:colOff>
      <xdr:row>131</xdr:row>
      <xdr:rowOff>80917</xdr:rowOff>
    </xdr:to>
    <xdr:pic>
      <xdr:nvPicPr>
        <xdr:cNvPr id="2" name="図 1"/>
        <xdr:cNvPicPr>
          <a:picLocks noChangeAspect="1"/>
        </xdr:cNvPicPr>
      </xdr:nvPicPr>
      <xdr:blipFill>
        <a:blip xmlns:r="http://schemas.openxmlformats.org/officeDocument/2006/relationships" r:embed="rId3"/>
        <a:stretch>
          <a:fillRect/>
        </a:stretch>
      </xdr:blipFill>
      <xdr:spPr>
        <a:xfrm>
          <a:off x="742950" y="15609757"/>
          <a:ext cx="9582150" cy="647391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2</xdr:col>
      <xdr:colOff>354446</xdr:colOff>
      <xdr:row>12</xdr:row>
      <xdr:rowOff>127290</xdr:rowOff>
    </xdr:from>
    <xdr:to>
      <xdr:col>4</xdr:col>
      <xdr:colOff>85437</xdr:colOff>
      <xdr:row>16</xdr:row>
      <xdr:rowOff>133641</xdr:rowOff>
    </xdr:to>
    <xdr:sp macro="" textlink="">
      <xdr:nvSpPr>
        <xdr:cNvPr id="2" name="テキスト ボックス 1"/>
        <xdr:cNvSpPr txBox="1"/>
      </xdr:nvSpPr>
      <xdr:spPr>
        <a:xfrm>
          <a:off x="3472296" y="2273590"/>
          <a:ext cx="937491" cy="8191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t>記入例の行は、適切な内容で上書きしてください。</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38</xdr:col>
      <xdr:colOff>54430</xdr:colOff>
      <xdr:row>0</xdr:row>
      <xdr:rowOff>73507</xdr:rowOff>
    </xdr:from>
    <xdr:to>
      <xdr:col>73</xdr:col>
      <xdr:colOff>122465</xdr:colOff>
      <xdr:row>3</xdr:row>
      <xdr:rowOff>47625</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10579555" y="73507"/>
          <a:ext cx="5068660" cy="802793"/>
        </a:xfrm>
        <a:prstGeom prst="rect">
          <a:avLst/>
        </a:prstGeom>
        <a:solidFill>
          <a:srgbClr val="FFFFCE"/>
        </a:solidFill>
        <a:ln w="9525">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開始と終了を</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西暦 年／月／日」</a:t>
          </a:r>
          <a:r>
            <a:rPr kumimoji="1" lang="ja-JP" altLang="en-US" sz="1100">
              <a:solidFill>
                <a:schemeClr val="dk1"/>
              </a:solidFill>
              <a:effectLst/>
              <a:latin typeface="+mn-lt"/>
              <a:ea typeface="+mn-ea"/>
              <a:cs typeface="+mn-cs"/>
            </a:rPr>
            <a:t>形式</a:t>
          </a:r>
          <a:r>
            <a:rPr kumimoji="1" lang="ja-JP" altLang="ja-JP" sz="1100">
              <a:solidFill>
                <a:schemeClr val="dk1"/>
              </a:solidFill>
              <a:effectLst/>
              <a:latin typeface="+mn-lt"/>
              <a:ea typeface="+mn-ea"/>
              <a:cs typeface="+mn-cs"/>
            </a:rPr>
            <a:t>で</a:t>
          </a:r>
          <a:r>
            <a:rPr kumimoji="1" lang="ja-JP" altLang="en-US" sz="1200">
              <a:latin typeface="+mj-ea"/>
              <a:ea typeface="+mj-ea"/>
            </a:rPr>
            <a:t>入力すると自動的に日数と線が表示されます。　</a:t>
          </a:r>
          <a:r>
            <a:rPr kumimoji="1" lang="ja-JP" altLang="en-US" sz="1200">
              <a:solidFill>
                <a:srgbClr val="FF0000"/>
              </a:solidFill>
              <a:latin typeface="+mj-ea"/>
              <a:ea typeface="+mj-ea"/>
            </a:rPr>
            <a:t>　赤線：計画　</a:t>
          </a:r>
          <a:r>
            <a:rPr kumimoji="1" lang="ja-JP" altLang="en-US" sz="1200">
              <a:solidFill>
                <a:schemeClr val="tx2">
                  <a:lumMod val="60000"/>
                  <a:lumOff val="40000"/>
                </a:schemeClr>
              </a:solidFill>
              <a:latin typeface="+mj-ea"/>
              <a:ea typeface="+mj-ea"/>
            </a:rPr>
            <a:t>　青線：実績</a:t>
          </a:r>
          <a:endParaRPr kumimoji="1" lang="en-US" altLang="ja-JP" sz="1200">
            <a:solidFill>
              <a:schemeClr val="tx2">
                <a:lumMod val="60000"/>
                <a:lumOff val="40000"/>
              </a:schemeClr>
            </a:solidFill>
            <a:latin typeface="+mj-ea"/>
            <a:ea typeface="+mj-ea"/>
          </a:endParaRPr>
        </a:p>
        <a:p>
          <a:pPr algn="l"/>
          <a:r>
            <a:rPr kumimoji="1" lang="ja-JP" altLang="en-US" sz="1200">
              <a:solidFill>
                <a:sysClr val="windowText" lastClr="000000"/>
              </a:solidFill>
              <a:latin typeface="+mj-ea"/>
              <a:ea typeface="+mj-ea"/>
            </a:rPr>
            <a:t>最初に記入されているのは記入例なので、消して上書きしてください。</a:t>
          </a:r>
        </a:p>
      </xdr:txBody>
    </xdr:sp>
    <xdr:clientData fPrintsWithSheet="0"/>
  </xdr:twoCellAnchor>
  <xdr:twoCellAnchor>
    <xdr:from>
      <xdr:col>17</xdr:col>
      <xdr:colOff>92531</xdr:colOff>
      <xdr:row>0</xdr:row>
      <xdr:rowOff>79857</xdr:rowOff>
    </xdr:from>
    <xdr:to>
      <xdr:col>33</xdr:col>
      <xdr:colOff>71438</xdr:colOff>
      <xdr:row>1</xdr:row>
      <xdr:rowOff>156028</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7283906" y="79857"/>
          <a:ext cx="2137907" cy="353984"/>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200">
              <a:solidFill>
                <a:sysClr val="windowText" lastClr="000000"/>
              </a:solidFill>
              <a:latin typeface="+mj-ea"/>
              <a:ea typeface="+mj-ea"/>
            </a:rPr>
            <a:t>黄色いセルが入力箇所です</a:t>
          </a: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editAs="absolute">
    <xdr:from>
      <xdr:col>9</xdr:col>
      <xdr:colOff>3355975</xdr:colOff>
      <xdr:row>0</xdr:row>
      <xdr:rowOff>90715</xdr:rowOff>
    </xdr:from>
    <xdr:to>
      <xdr:col>10</xdr:col>
      <xdr:colOff>4229100</xdr:colOff>
      <xdr:row>2</xdr:row>
      <xdr:rowOff>76200</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9204325" y="90715"/>
          <a:ext cx="5664200" cy="699860"/>
        </a:xfrm>
        <a:prstGeom prst="rect">
          <a:avLst/>
        </a:prstGeom>
        <a:solidFill>
          <a:schemeClr val="accent3">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この表の白抜きセルの項目は、全体工程表から引用されます。</a:t>
          </a:r>
          <a:endParaRPr kumimoji="1" lang="en-US" altLang="ja-JP" sz="1200">
            <a:latin typeface="+mj-ea"/>
            <a:ea typeface="+mj-ea"/>
          </a:endParaRPr>
        </a:p>
        <a:p>
          <a:pPr algn="l"/>
          <a:r>
            <a:rPr kumimoji="1" lang="ja-JP" altLang="en-US" sz="1200">
              <a:latin typeface="+mj-ea"/>
              <a:ea typeface="+mj-ea"/>
            </a:rPr>
            <a:t>人件費対象作業</a:t>
          </a:r>
          <a:r>
            <a:rPr kumimoji="1" lang="en-US" altLang="ja-JP" sz="1200">
              <a:latin typeface="+mj-ea"/>
              <a:ea typeface="+mj-ea"/>
            </a:rPr>
            <a:t>,</a:t>
          </a:r>
          <a:r>
            <a:rPr kumimoji="1" lang="en-US" altLang="ja-JP" sz="1200" baseline="0">
              <a:latin typeface="+mj-ea"/>
              <a:ea typeface="+mj-ea"/>
            </a:rPr>
            <a:t> </a:t>
          </a:r>
          <a:r>
            <a:rPr kumimoji="1" lang="ja-JP" altLang="en-US" sz="1200">
              <a:latin typeface="+mj-ea"/>
              <a:ea typeface="+mj-ea"/>
            </a:rPr>
            <a:t>委託外注</a:t>
          </a:r>
          <a:r>
            <a:rPr kumimoji="1" lang="en-US" altLang="ja-JP" sz="1200">
              <a:latin typeface="+mj-ea"/>
              <a:ea typeface="+mj-ea"/>
            </a:rPr>
            <a:t>, </a:t>
          </a:r>
          <a:r>
            <a:rPr kumimoji="1" lang="ja-JP" altLang="en-US" sz="1200">
              <a:latin typeface="+mj-ea"/>
              <a:ea typeface="+mj-ea"/>
            </a:rPr>
            <a:t>成果物を必ず記入願います。</a:t>
          </a:r>
          <a:endParaRPr kumimoji="1" lang="en-US" altLang="ja-JP" sz="1200">
            <a:latin typeface="+mj-ea"/>
            <a:ea typeface="+mj-ea"/>
          </a:endParaRPr>
        </a:p>
        <a:p>
          <a:pPr algn="l"/>
          <a:r>
            <a:rPr kumimoji="1" lang="ja-JP" altLang="en-US" sz="1200">
              <a:latin typeface="+mj-ea"/>
              <a:ea typeface="+mj-ea"/>
            </a:rPr>
            <a:t>最初に記入されているのは記入例なので、消して上書きしてください。</a:t>
          </a:r>
          <a:endParaRPr kumimoji="1" lang="en-US" altLang="ja-JP" sz="1200">
            <a:latin typeface="+mj-ea"/>
            <a:ea typeface="+mj-ea"/>
          </a:endParaRPr>
        </a:p>
      </xdr:txBody>
    </xdr:sp>
    <xdr:clientData fPrintsWithSheet="0"/>
  </xdr:twoCellAnchor>
  <xdr:twoCellAnchor>
    <xdr:from>
      <xdr:col>9</xdr:col>
      <xdr:colOff>356506</xdr:colOff>
      <xdr:row>0</xdr:row>
      <xdr:rowOff>90716</xdr:rowOff>
    </xdr:from>
    <xdr:to>
      <xdr:col>9</xdr:col>
      <xdr:colOff>2896507</xdr:colOff>
      <xdr:row>1</xdr:row>
      <xdr:rowOff>9526</xdr:rowOff>
    </xdr:to>
    <xdr:sp macro="" textlink="">
      <xdr:nvSpPr>
        <xdr:cNvPr id="4" name="正方形/長方形 3">
          <a:extLst>
            <a:ext uri="{FF2B5EF4-FFF2-40B4-BE49-F238E27FC236}">
              <a16:creationId xmlns:a16="http://schemas.microsoft.com/office/drawing/2014/main" id="{00000000-0008-0000-0100-000004000000}"/>
            </a:ext>
          </a:extLst>
        </xdr:cNvPr>
        <xdr:cNvSpPr/>
      </xdr:nvSpPr>
      <xdr:spPr>
        <a:xfrm>
          <a:off x="6242956" y="90716"/>
          <a:ext cx="2540001" cy="395060"/>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400">
              <a:solidFill>
                <a:sysClr val="windowText" lastClr="000000"/>
              </a:solidFill>
              <a:latin typeface="+mj-ea"/>
              <a:ea typeface="+mj-ea"/>
            </a:rPr>
            <a:t>黄色いセルが入力箇所です</a:t>
          </a:r>
        </a:p>
      </xdr:txBody>
    </xdr:sp>
    <xdr:clientData fPrintsWithSheet="0"/>
  </xdr:twoCellAnchor>
  <xdr:twoCellAnchor editAs="oneCell">
    <xdr:from>
      <xdr:col>1</xdr:col>
      <xdr:colOff>1073150</xdr:colOff>
      <xdr:row>37</xdr:row>
      <xdr:rowOff>12699</xdr:rowOff>
    </xdr:from>
    <xdr:to>
      <xdr:col>10</xdr:col>
      <xdr:colOff>1835150</xdr:colOff>
      <xdr:row>42</xdr:row>
      <xdr:rowOff>123824</xdr:rowOff>
    </xdr:to>
    <xdr:sp macro="" textlink="">
      <xdr:nvSpPr>
        <xdr:cNvPr id="5" name="テキスト ボックス 4">
          <a:extLst>
            <a:ext uri="{FF2B5EF4-FFF2-40B4-BE49-F238E27FC236}">
              <a16:creationId xmlns:a16="http://schemas.microsoft.com/office/drawing/2014/main" id="{00000000-0008-0000-0100-000002000000}"/>
            </a:ext>
          </a:extLst>
        </xdr:cNvPr>
        <xdr:cNvSpPr txBox="1"/>
      </xdr:nvSpPr>
      <xdr:spPr>
        <a:xfrm>
          <a:off x="1416050" y="10128249"/>
          <a:ext cx="11058525" cy="968375"/>
        </a:xfrm>
        <a:prstGeom prst="rect">
          <a:avLst/>
        </a:prstGeom>
        <a:solidFill>
          <a:schemeClr val="accent3">
            <a:lumMod val="20000"/>
            <a:lumOff val="80000"/>
          </a:schemeClr>
        </a:solidFill>
        <a:ln w="19050"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mj-ea"/>
              <a:ea typeface="+mj-ea"/>
            </a:rPr>
            <a:t>・委託外注の場合は、仕様書や設計図等の委託内容を示した書類の名称と、委託先が納品前に実施した検査成績書等を成果物として記入してください。</a:t>
          </a:r>
          <a:endParaRPr kumimoji="1" lang="en-US" altLang="ja-JP" sz="1200">
            <a:solidFill>
              <a:srgbClr val="0070C0"/>
            </a:solidFill>
            <a:latin typeface="+mj-ea"/>
            <a:ea typeface="+mj-ea"/>
          </a:endParaRPr>
        </a:p>
        <a:p>
          <a:r>
            <a:rPr kumimoji="1" lang="ja-JP" altLang="ja-JP" sz="1200">
              <a:solidFill>
                <a:srgbClr val="0070C0"/>
              </a:solidFill>
              <a:effectLst/>
              <a:latin typeface="+mj-ea"/>
              <a:ea typeface="+mj-ea"/>
              <a:cs typeface="+mn-cs"/>
            </a:rPr>
            <a:t>・人件費の場合は</a:t>
          </a: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作業時間を証明する成果物の資料名を記入してください</a:t>
          </a:r>
          <a:r>
            <a:rPr kumimoji="1" lang="ja-JP" altLang="en-US" sz="1200">
              <a:solidFill>
                <a:srgbClr val="0070C0"/>
              </a:solidFill>
              <a:effectLst/>
              <a:latin typeface="+mj-ea"/>
              <a:ea typeface="+mj-ea"/>
              <a:cs typeface="+mn-cs"/>
            </a:rPr>
            <a:t>。</a:t>
          </a:r>
          <a:endParaRPr kumimoji="1" lang="en-US" altLang="ja-JP" sz="1200">
            <a:solidFill>
              <a:srgbClr val="0070C0"/>
            </a:solidFill>
            <a:effectLst/>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ソースプログラムをディスクで提出する場合は、ディスクに記入したタイトルを記載してください。</a:t>
          </a:r>
          <a:endParaRPr lang="ja-JP" altLang="ja-JP" sz="1200">
            <a:solidFill>
              <a:srgbClr val="0070C0"/>
            </a:solidFill>
            <a:effectLst/>
            <a:latin typeface="+mj-ea"/>
            <a:ea typeface="+mj-ea"/>
          </a:endParaRPr>
        </a:p>
        <a:p>
          <a:r>
            <a:rPr kumimoji="1" lang="ja-JP" altLang="en-US" sz="1200">
              <a:solidFill>
                <a:srgbClr val="0070C0"/>
              </a:solidFill>
              <a:effectLst/>
              <a:latin typeface="+mj-ea"/>
              <a:ea typeface="+mj-ea"/>
              <a:cs typeface="+mn-cs"/>
            </a:rPr>
            <a:t>・担当者や外注先の情報を補足したい場合は、備考欄に記入してください。</a:t>
          </a:r>
          <a:endParaRPr kumimoji="1" lang="en-US" altLang="ja-JP" sz="1200">
            <a:solidFill>
              <a:srgbClr val="0070C0"/>
            </a:solidFill>
            <a:effectLst/>
            <a:latin typeface="+mj-ea"/>
            <a:ea typeface="+mj-ea"/>
            <a:cs typeface="+mn-cs"/>
          </a:endParaRPr>
        </a:p>
        <a:p>
          <a:endParaRPr lang="ja-JP" altLang="ja-JP" sz="1200">
            <a:solidFill>
              <a:srgbClr val="0070C0"/>
            </a:solidFill>
            <a:effectLst/>
            <a:latin typeface="+mj-ea"/>
            <a:ea typeface="+mj-ea"/>
          </a:endParaRPr>
        </a:p>
        <a:p>
          <a:endParaRPr kumimoji="1" lang="ja-JP" altLang="en-US" sz="1200">
            <a:solidFill>
              <a:srgbClr val="0070C0"/>
            </a:solidFill>
            <a:latin typeface="+mj-ea"/>
            <a:ea typeface="+mj-ea"/>
          </a:endParaRP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xdr:from>
      <xdr:col>38</xdr:col>
      <xdr:colOff>54430</xdr:colOff>
      <xdr:row>0</xdr:row>
      <xdr:rowOff>73507</xdr:rowOff>
    </xdr:from>
    <xdr:to>
      <xdr:col>73</xdr:col>
      <xdr:colOff>122465</xdr:colOff>
      <xdr:row>3</xdr:row>
      <xdr:rowOff>47625</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10865305" y="73507"/>
          <a:ext cx="5068660" cy="802793"/>
        </a:xfrm>
        <a:prstGeom prst="rect">
          <a:avLst/>
        </a:prstGeom>
        <a:solidFill>
          <a:srgbClr val="FFFFCE"/>
        </a:solidFill>
        <a:ln w="9525">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開始と終了を</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西暦 年／月／日」</a:t>
          </a:r>
          <a:r>
            <a:rPr kumimoji="1" lang="ja-JP" altLang="en-US" sz="1100">
              <a:solidFill>
                <a:schemeClr val="dk1"/>
              </a:solidFill>
              <a:effectLst/>
              <a:latin typeface="+mn-lt"/>
              <a:ea typeface="+mn-ea"/>
              <a:cs typeface="+mn-cs"/>
            </a:rPr>
            <a:t>形式</a:t>
          </a:r>
          <a:r>
            <a:rPr kumimoji="1" lang="ja-JP" altLang="ja-JP" sz="1100">
              <a:solidFill>
                <a:schemeClr val="dk1"/>
              </a:solidFill>
              <a:effectLst/>
              <a:latin typeface="+mn-lt"/>
              <a:ea typeface="+mn-ea"/>
              <a:cs typeface="+mn-cs"/>
            </a:rPr>
            <a:t>で</a:t>
          </a:r>
          <a:r>
            <a:rPr kumimoji="1" lang="ja-JP" altLang="en-US" sz="1200">
              <a:latin typeface="+mj-ea"/>
              <a:ea typeface="+mj-ea"/>
            </a:rPr>
            <a:t>入力すると自動的に日数と線が表示されます。　</a:t>
          </a:r>
          <a:r>
            <a:rPr kumimoji="1" lang="ja-JP" altLang="en-US" sz="1200">
              <a:solidFill>
                <a:srgbClr val="FF0000"/>
              </a:solidFill>
              <a:latin typeface="+mj-ea"/>
              <a:ea typeface="+mj-ea"/>
            </a:rPr>
            <a:t>　赤線：計画　</a:t>
          </a:r>
          <a:r>
            <a:rPr kumimoji="1" lang="ja-JP" altLang="en-US" sz="1200">
              <a:solidFill>
                <a:schemeClr val="tx2">
                  <a:lumMod val="60000"/>
                  <a:lumOff val="40000"/>
                </a:schemeClr>
              </a:solidFill>
              <a:latin typeface="+mj-ea"/>
              <a:ea typeface="+mj-ea"/>
            </a:rPr>
            <a:t>　青線：実績</a:t>
          </a:r>
          <a:endParaRPr kumimoji="1" lang="en-US" altLang="ja-JP" sz="1200">
            <a:solidFill>
              <a:schemeClr val="tx2">
                <a:lumMod val="60000"/>
                <a:lumOff val="40000"/>
              </a:schemeClr>
            </a:solidFill>
            <a:latin typeface="+mj-ea"/>
            <a:ea typeface="+mj-ea"/>
          </a:endParaRPr>
        </a:p>
        <a:p>
          <a:pPr algn="l"/>
          <a:r>
            <a:rPr kumimoji="1" lang="ja-JP" altLang="en-US" sz="1200">
              <a:solidFill>
                <a:sysClr val="windowText" lastClr="000000"/>
              </a:solidFill>
              <a:latin typeface="+mj-ea"/>
              <a:ea typeface="+mj-ea"/>
            </a:rPr>
            <a:t>最初に記入されているのは記入例なので、消して上書きしてください。</a:t>
          </a:r>
        </a:p>
      </xdr:txBody>
    </xdr:sp>
    <xdr:clientData fPrintsWithSheet="0"/>
  </xdr:twoCellAnchor>
  <xdr:twoCellAnchor>
    <xdr:from>
      <xdr:col>17</xdr:col>
      <xdr:colOff>92531</xdr:colOff>
      <xdr:row>0</xdr:row>
      <xdr:rowOff>79857</xdr:rowOff>
    </xdr:from>
    <xdr:to>
      <xdr:col>33</xdr:col>
      <xdr:colOff>71438</xdr:colOff>
      <xdr:row>1</xdr:row>
      <xdr:rowOff>156028</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7903031" y="79857"/>
          <a:ext cx="2264907" cy="352396"/>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200">
              <a:solidFill>
                <a:sysClr val="windowText" lastClr="000000"/>
              </a:solidFill>
              <a:latin typeface="+mj-ea"/>
              <a:ea typeface="+mj-ea"/>
            </a:rPr>
            <a:t>黄色いセルが入力箇所です</a:t>
          </a:r>
        </a:p>
      </xdr:txBody>
    </xdr:sp>
    <xdr:clientData fPrintsWithSheet="0"/>
  </xdr:twoCellAnchor>
</xdr:wsDr>
</file>

<file path=xl/drawings/drawing6.xml><?xml version="1.0" encoding="utf-8"?>
<xdr:wsDr xmlns:xdr="http://schemas.openxmlformats.org/drawingml/2006/spreadsheetDrawing" xmlns:a="http://schemas.openxmlformats.org/drawingml/2006/main">
  <xdr:twoCellAnchor editAs="absolute">
    <xdr:from>
      <xdr:col>9</xdr:col>
      <xdr:colOff>3355975</xdr:colOff>
      <xdr:row>0</xdr:row>
      <xdr:rowOff>90715</xdr:rowOff>
    </xdr:from>
    <xdr:to>
      <xdr:col>10</xdr:col>
      <xdr:colOff>4229100</xdr:colOff>
      <xdr:row>2</xdr:row>
      <xdr:rowOff>76200</xdr:rowOff>
    </xdr:to>
    <xdr:sp macro="" textlink="">
      <xdr:nvSpPr>
        <xdr:cNvPr id="2" name="正方形/長方形 1">
          <a:extLst>
            <a:ext uri="{FF2B5EF4-FFF2-40B4-BE49-F238E27FC236}">
              <a16:creationId xmlns:a16="http://schemas.microsoft.com/office/drawing/2014/main" id="{00000000-0008-0000-0100-000003000000}"/>
            </a:ext>
          </a:extLst>
        </xdr:cNvPr>
        <xdr:cNvSpPr/>
      </xdr:nvSpPr>
      <xdr:spPr>
        <a:xfrm>
          <a:off x="9204325" y="90715"/>
          <a:ext cx="5664200" cy="699860"/>
        </a:xfrm>
        <a:prstGeom prst="rect">
          <a:avLst/>
        </a:prstGeom>
        <a:solidFill>
          <a:schemeClr val="accent3">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この表の白抜きセルの項目は、全体工程表から引用されます。</a:t>
          </a:r>
          <a:endParaRPr kumimoji="1" lang="en-US" altLang="ja-JP" sz="1200">
            <a:latin typeface="+mj-ea"/>
            <a:ea typeface="+mj-ea"/>
          </a:endParaRPr>
        </a:p>
        <a:p>
          <a:pPr algn="l"/>
          <a:r>
            <a:rPr kumimoji="1" lang="ja-JP" altLang="en-US" sz="1200">
              <a:latin typeface="+mj-ea"/>
              <a:ea typeface="+mj-ea"/>
            </a:rPr>
            <a:t>人件費対象作業</a:t>
          </a:r>
          <a:r>
            <a:rPr kumimoji="1" lang="en-US" altLang="ja-JP" sz="1200">
              <a:latin typeface="+mj-ea"/>
              <a:ea typeface="+mj-ea"/>
            </a:rPr>
            <a:t>,</a:t>
          </a:r>
          <a:r>
            <a:rPr kumimoji="1" lang="en-US" altLang="ja-JP" sz="1200" baseline="0">
              <a:latin typeface="+mj-ea"/>
              <a:ea typeface="+mj-ea"/>
            </a:rPr>
            <a:t> </a:t>
          </a:r>
          <a:r>
            <a:rPr kumimoji="1" lang="ja-JP" altLang="en-US" sz="1200">
              <a:latin typeface="+mj-ea"/>
              <a:ea typeface="+mj-ea"/>
            </a:rPr>
            <a:t>委託外注</a:t>
          </a:r>
          <a:r>
            <a:rPr kumimoji="1" lang="en-US" altLang="ja-JP" sz="1200">
              <a:latin typeface="+mj-ea"/>
              <a:ea typeface="+mj-ea"/>
            </a:rPr>
            <a:t>, </a:t>
          </a:r>
          <a:r>
            <a:rPr kumimoji="1" lang="ja-JP" altLang="en-US" sz="1200">
              <a:latin typeface="+mj-ea"/>
              <a:ea typeface="+mj-ea"/>
            </a:rPr>
            <a:t>成果物を必ず記入願います。</a:t>
          </a:r>
          <a:endParaRPr kumimoji="1" lang="en-US" altLang="ja-JP" sz="1200">
            <a:latin typeface="+mj-ea"/>
            <a:ea typeface="+mj-ea"/>
          </a:endParaRPr>
        </a:p>
        <a:p>
          <a:pPr algn="l"/>
          <a:r>
            <a:rPr kumimoji="1" lang="ja-JP" altLang="en-US" sz="1200">
              <a:latin typeface="+mj-ea"/>
              <a:ea typeface="+mj-ea"/>
            </a:rPr>
            <a:t>最初に記入されているのは記入例なので、消して上書きしてください。</a:t>
          </a:r>
          <a:endParaRPr kumimoji="1" lang="en-US" altLang="ja-JP" sz="1200">
            <a:latin typeface="+mj-ea"/>
            <a:ea typeface="+mj-ea"/>
          </a:endParaRPr>
        </a:p>
      </xdr:txBody>
    </xdr:sp>
    <xdr:clientData fPrintsWithSheet="0"/>
  </xdr:twoCellAnchor>
  <xdr:twoCellAnchor>
    <xdr:from>
      <xdr:col>9</xdr:col>
      <xdr:colOff>356506</xdr:colOff>
      <xdr:row>0</xdr:row>
      <xdr:rowOff>90716</xdr:rowOff>
    </xdr:from>
    <xdr:to>
      <xdr:col>9</xdr:col>
      <xdr:colOff>2896507</xdr:colOff>
      <xdr:row>1</xdr:row>
      <xdr:rowOff>9526</xdr:rowOff>
    </xdr:to>
    <xdr:sp macro="" textlink="">
      <xdr:nvSpPr>
        <xdr:cNvPr id="3" name="正方形/長方形 2">
          <a:extLst>
            <a:ext uri="{FF2B5EF4-FFF2-40B4-BE49-F238E27FC236}">
              <a16:creationId xmlns:a16="http://schemas.microsoft.com/office/drawing/2014/main" id="{00000000-0008-0000-0100-000004000000}"/>
            </a:ext>
          </a:extLst>
        </xdr:cNvPr>
        <xdr:cNvSpPr/>
      </xdr:nvSpPr>
      <xdr:spPr>
        <a:xfrm>
          <a:off x="6204856" y="90716"/>
          <a:ext cx="2540001" cy="395060"/>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400">
              <a:solidFill>
                <a:sysClr val="windowText" lastClr="000000"/>
              </a:solidFill>
              <a:latin typeface="+mj-ea"/>
              <a:ea typeface="+mj-ea"/>
            </a:rPr>
            <a:t>黄色いセルが入力箇所です</a:t>
          </a:r>
        </a:p>
      </xdr:txBody>
    </xdr:sp>
    <xdr:clientData fPrintsWithSheet="0"/>
  </xdr:twoCellAnchor>
  <xdr:twoCellAnchor editAs="oneCell">
    <xdr:from>
      <xdr:col>1</xdr:col>
      <xdr:colOff>1073150</xdr:colOff>
      <xdr:row>37</xdr:row>
      <xdr:rowOff>12699</xdr:rowOff>
    </xdr:from>
    <xdr:to>
      <xdr:col>10</xdr:col>
      <xdr:colOff>1835150</xdr:colOff>
      <xdr:row>42</xdr:row>
      <xdr:rowOff>123824</xdr:rowOff>
    </xdr:to>
    <xdr:sp macro="" textlink="">
      <xdr:nvSpPr>
        <xdr:cNvPr id="4" name="テキスト ボックス 3">
          <a:extLst>
            <a:ext uri="{FF2B5EF4-FFF2-40B4-BE49-F238E27FC236}">
              <a16:creationId xmlns:a16="http://schemas.microsoft.com/office/drawing/2014/main" id="{00000000-0008-0000-0100-000002000000}"/>
            </a:ext>
          </a:extLst>
        </xdr:cNvPr>
        <xdr:cNvSpPr txBox="1"/>
      </xdr:nvSpPr>
      <xdr:spPr>
        <a:xfrm>
          <a:off x="1416050" y="10128249"/>
          <a:ext cx="11058525" cy="968375"/>
        </a:xfrm>
        <a:prstGeom prst="rect">
          <a:avLst/>
        </a:prstGeom>
        <a:solidFill>
          <a:schemeClr val="accent3">
            <a:lumMod val="20000"/>
            <a:lumOff val="80000"/>
          </a:schemeClr>
        </a:solidFill>
        <a:ln w="19050"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mj-ea"/>
              <a:ea typeface="+mj-ea"/>
            </a:rPr>
            <a:t>・委託外注の場合は、仕様書や設計図等の委託内容を示した書類の名称と、委託先が納品前に実施した検査成績書等を成果物として記入してください。</a:t>
          </a:r>
          <a:endParaRPr kumimoji="1" lang="en-US" altLang="ja-JP" sz="1200">
            <a:solidFill>
              <a:srgbClr val="0070C0"/>
            </a:solidFill>
            <a:latin typeface="+mj-ea"/>
            <a:ea typeface="+mj-ea"/>
          </a:endParaRPr>
        </a:p>
        <a:p>
          <a:r>
            <a:rPr kumimoji="1" lang="ja-JP" altLang="ja-JP" sz="1200">
              <a:solidFill>
                <a:srgbClr val="0070C0"/>
              </a:solidFill>
              <a:effectLst/>
              <a:latin typeface="+mj-ea"/>
              <a:ea typeface="+mj-ea"/>
              <a:cs typeface="+mn-cs"/>
            </a:rPr>
            <a:t>・人件費の場合は</a:t>
          </a: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作業時間を証明する成果物の資料名を記入してください</a:t>
          </a:r>
          <a:r>
            <a:rPr kumimoji="1" lang="ja-JP" altLang="en-US" sz="1200">
              <a:solidFill>
                <a:srgbClr val="0070C0"/>
              </a:solidFill>
              <a:effectLst/>
              <a:latin typeface="+mj-ea"/>
              <a:ea typeface="+mj-ea"/>
              <a:cs typeface="+mn-cs"/>
            </a:rPr>
            <a:t>。</a:t>
          </a:r>
          <a:endParaRPr kumimoji="1" lang="en-US" altLang="ja-JP" sz="1200">
            <a:solidFill>
              <a:srgbClr val="0070C0"/>
            </a:solidFill>
            <a:effectLst/>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ソースプログラムをディスクで提出する場合は、ディスクに記入したタイトルを記載してください。</a:t>
          </a:r>
          <a:endParaRPr lang="ja-JP" altLang="ja-JP" sz="1200">
            <a:solidFill>
              <a:srgbClr val="0070C0"/>
            </a:solidFill>
            <a:effectLst/>
            <a:latin typeface="+mj-ea"/>
            <a:ea typeface="+mj-ea"/>
          </a:endParaRPr>
        </a:p>
        <a:p>
          <a:r>
            <a:rPr kumimoji="1" lang="ja-JP" altLang="en-US" sz="1200">
              <a:solidFill>
                <a:srgbClr val="0070C0"/>
              </a:solidFill>
              <a:effectLst/>
              <a:latin typeface="+mj-ea"/>
              <a:ea typeface="+mj-ea"/>
              <a:cs typeface="+mn-cs"/>
            </a:rPr>
            <a:t>・担当者や外注先の情報を補足したい場合は、備考欄に記入してください。</a:t>
          </a:r>
          <a:endParaRPr kumimoji="1" lang="en-US" altLang="ja-JP" sz="1200">
            <a:solidFill>
              <a:srgbClr val="0070C0"/>
            </a:solidFill>
            <a:effectLst/>
            <a:latin typeface="+mj-ea"/>
            <a:ea typeface="+mj-ea"/>
            <a:cs typeface="+mn-cs"/>
          </a:endParaRPr>
        </a:p>
        <a:p>
          <a:endParaRPr lang="ja-JP" altLang="ja-JP" sz="1200">
            <a:solidFill>
              <a:srgbClr val="0070C0"/>
            </a:solidFill>
            <a:effectLst/>
            <a:latin typeface="+mj-ea"/>
            <a:ea typeface="+mj-ea"/>
          </a:endParaRPr>
        </a:p>
        <a:p>
          <a:endParaRPr kumimoji="1" lang="ja-JP" altLang="en-US" sz="1200">
            <a:solidFill>
              <a:srgbClr val="0070C0"/>
            </a:solidFill>
            <a:latin typeface="+mj-ea"/>
            <a:ea typeface="+mj-ea"/>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6">
            <a:lumMod val="20000"/>
            <a:lumOff val="80000"/>
          </a:schemeClr>
        </a:solidFill>
        <a:ln w="19050">
          <a:solidFill>
            <a:schemeClr val="bg2">
              <a:lumMod val="50000"/>
            </a:schemeClr>
          </a:solidFill>
        </a:ln>
      </a:spPr>
      <a:bodyPr vertOverflow="clip" horzOverflow="clip" rtlCol="0" anchor="t"/>
      <a:lstStyle>
        <a:defPPr algn="l">
          <a:defRPr kumimoji="1" sz="1100">
            <a:solidFill>
              <a:srgbClr val="FF0000"/>
            </a:solidFill>
            <a:latin typeface="Meiryo UI" panose="020B0604030504040204" pitchFamily="50" charset="-128"/>
            <a:ea typeface="Meiryo UI" panose="020B0604030504040204" pitchFamily="50"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S164"/>
  <sheetViews>
    <sheetView showGridLines="0" showRowColHeaders="0" tabSelected="1" workbookViewId="0">
      <selection activeCell="B3" sqref="B3"/>
    </sheetView>
  </sheetViews>
  <sheetFormatPr defaultRowHeight="13.5" x14ac:dyDescent="0.15"/>
  <sheetData>
    <row r="2" spans="2:19" ht="22.15" customHeight="1" x14ac:dyDescent="0.2">
      <c r="B2" s="95" t="s">
        <v>110</v>
      </c>
      <c r="C2" s="96"/>
      <c r="D2" s="96"/>
      <c r="E2" s="96"/>
      <c r="F2" s="96"/>
    </row>
    <row r="4" spans="2:19" ht="17.25" x14ac:dyDescent="0.2">
      <c r="B4" s="116" t="s">
        <v>36</v>
      </c>
      <c r="C4" s="89"/>
      <c r="D4" s="89"/>
      <c r="E4" s="89"/>
    </row>
    <row r="5" spans="2:19" x14ac:dyDescent="0.15">
      <c r="B5" s="94" t="s">
        <v>79</v>
      </c>
      <c r="C5" s="94"/>
      <c r="D5" s="94"/>
      <c r="E5" s="94"/>
      <c r="F5" s="94"/>
      <c r="G5" s="94"/>
      <c r="H5" s="94"/>
      <c r="I5" s="94"/>
      <c r="J5" s="94"/>
      <c r="K5" s="94"/>
      <c r="L5" s="94"/>
      <c r="M5" s="94"/>
      <c r="N5" s="94"/>
      <c r="O5" s="94"/>
      <c r="P5" s="94"/>
      <c r="Q5" s="94"/>
      <c r="R5" s="94"/>
      <c r="S5" s="94"/>
    </row>
    <row r="6" spans="2:19" x14ac:dyDescent="0.15">
      <c r="B6" s="94"/>
      <c r="C6" s="94"/>
      <c r="D6" s="94"/>
      <c r="E6" s="94"/>
      <c r="F6" s="94"/>
      <c r="G6" s="94"/>
      <c r="H6" s="94"/>
      <c r="I6" s="94"/>
      <c r="J6" s="94"/>
      <c r="K6" s="94"/>
      <c r="L6" s="94"/>
      <c r="M6" s="94"/>
      <c r="N6" s="94"/>
      <c r="O6" s="94"/>
      <c r="P6" s="94"/>
      <c r="Q6" s="94"/>
      <c r="R6" s="94"/>
      <c r="S6" s="94"/>
    </row>
    <row r="7" spans="2:19" x14ac:dyDescent="0.15">
      <c r="B7" s="94" t="s">
        <v>111</v>
      </c>
      <c r="C7" s="94"/>
      <c r="D7" s="94"/>
      <c r="E7" s="94"/>
      <c r="F7" s="94"/>
      <c r="G7" s="94"/>
      <c r="H7" s="94"/>
      <c r="I7" s="94"/>
      <c r="J7" s="94"/>
      <c r="K7" s="94"/>
      <c r="L7" s="94"/>
      <c r="M7" s="94"/>
      <c r="N7" s="94"/>
      <c r="O7" s="94"/>
      <c r="P7" s="94"/>
      <c r="Q7" s="94"/>
      <c r="R7" s="94"/>
      <c r="S7" s="94"/>
    </row>
    <row r="8" spans="2:19" x14ac:dyDescent="0.15">
      <c r="B8" s="94" t="s">
        <v>80</v>
      </c>
      <c r="C8" s="94"/>
      <c r="D8" s="94"/>
      <c r="E8" s="94"/>
      <c r="F8" s="94"/>
      <c r="G8" s="94"/>
      <c r="H8" s="94"/>
      <c r="I8" s="94"/>
      <c r="J8" s="94"/>
      <c r="K8" s="94"/>
      <c r="L8" s="94"/>
      <c r="M8" s="94"/>
      <c r="N8" s="94"/>
      <c r="O8" s="94"/>
      <c r="P8" s="94"/>
      <c r="Q8" s="94"/>
      <c r="R8" s="94"/>
      <c r="S8" s="94"/>
    </row>
    <row r="9" spans="2:19" x14ac:dyDescent="0.15">
      <c r="B9" s="94" t="s">
        <v>43</v>
      </c>
      <c r="C9" s="94"/>
      <c r="D9" s="94"/>
      <c r="E9" s="94"/>
      <c r="F9" s="94"/>
      <c r="G9" s="94"/>
      <c r="H9" s="94"/>
      <c r="I9" s="94"/>
      <c r="J9" s="94"/>
      <c r="K9" s="94"/>
      <c r="L9" s="94"/>
      <c r="M9" s="94"/>
      <c r="N9" s="94"/>
      <c r="O9" s="94"/>
      <c r="P9" s="94"/>
      <c r="Q9" s="94"/>
      <c r="R9" s="94"/>
      <c r="S9" s="94"/>
    </row>
    <row r="10" spans="2:19" x14ac:dyDescent="0.15">
      <c r="B10" s="94"/>
      <c r="C10" s="94"/>
      <c r="D10" s="94"/>
      <c r="E10" s="94"/>
      <c r="F10" s="94"/>
      <c r="G10" s="94"/>
      <c r="H10" s="94"/>
      <c r="I10" s="94"/>
      <c r="J10" s="94"/>
      <c r="K10" s="94"/>
      <c r="L10" s="94"/>
      <c r="M10" s="94"/>
      <c r="N10" s="94"/>
      <c r="O10" s="94"/>
      <c r="P10" s="94"/>
      <c r="Q10" s="94"/>
      <c r="R10" s="94"/>
      <c r="S10" s="94"/>
    </row>
    <row r="11" spans="2:19" x14ac:dyDescent="0.15">
      <c r="B11" s="94" t="s">
        <v>89</v>
      </c>
      <c r="C11" s="94"/>
      <c r="D11" s="94"/>
      <c r="E11" s="94"/>
      <c r="F11" s="94"/>
      <c r="G11" s="94"/>
      <c r="H11" s="94"/>
      <c r="I11" s="94"/>
      <c r="J11" s="94"/>
      <c r="K11" s="94"/>
      <c r="L11" s="94"/>
      <c r="M11" s="94"/>
      <c r="N11" s="94"/>
      <c r="O11" s="94"/>
      <c r="P11" s="94"/>
      <c r="Q11" s="94"/>
      <c r="R11" s="94"/>
      <c r="S11" s="94"/>
    </row>
    <row r="12" spans="2:19" x14ac:dyDescent="0.15">
      <c r="B12" s="94" t="s">
        <v>112</v>
      </c>
      <c r="C12" s="94"/>
      <c r="D12" s="94"/>
      <c r="E12" s="94"/>
      <c r="F12" s="94"/>
      <c r="G12" s="94"/>
      <c r="H12" s="94"/>
      <c r="I12" s="94"/>
      <c r="J12" s="94"/>
      <c r="K12" s="94"/>
      <c r="L12" s="94"/>
      <c r="M12" s="94"/>
      <c r="N12" s="94"/>
      <c r="O12" s="94"/>
      <c r="P12" s="94"/>
      <c r="Q12" s="94"/>
      <c r="R12" s="94"/>
      <c r="S12" s="94"/>
    </row>
    <row r="13" spans="2:19" x14ac:dyDescent="0.15">
      <c r="B13" s="94" t="s">
        <v>106</v>
      </c>
      <c r="C13" s="94"/>
      <c r="D13" s="94"/>
      <c r="E13" s="94"/>
      <c r="F13" s="94"/>
      <c r="G13" s="94"/>
      <c r="H13" s="94"/>
      <c r="I13" s="94"/>
      <c r="J13" s="94"/>
      <c r="K13" s="94"/>
      <c r="L13" s="94"/>
      <c r="M13" s="94"/>
      <c r="N13" s="94"/>
      <c r="O13" s="94"/>
      <c r="P13" s="94"/>
      <c r="Q13" s="94"/>
      <c r="R13" s="94"/>
      <c r="S13" s="94"/>
    </row>
    <row r="17" spans="2:19" ht="17.25" x14ac:dyDescent="0.2">
      <c r="B17" s="116" t="s">
        <v>37</v>
      </c>
      <c r="C17" s="89"/>
      <c r="D17" s="89"/>
      <c r="E17" s="89"/>
    </row>
    <row r="18" spans="2:19" x14ac:dyDescent="0.15">
      <c r="B18" s="94" t="s">
        <v>113</v>
      </c>
      <c r="C18" s="94"/>
      <c r="D18" s="94"/>
      <c r="E18" s="94"/>
      <c r="F18" s="94"/>
      <c r="G18" s="94"/>
      <c r="H18" s="94"/>
      <c r="I18" s="94"/>
      <c r="J18" s="94"/>
      <c r="K18" s="94"/>
      <c r="L18" s="94"/>
      <c r="M18" s="94"/>
      <c r="N18" s="94"/>
      <c r="O18" s="94"/>
      <c r="P18" s="94"/>
      <c r="Q18" s="94"/>
      <c r="R18" s="94"/>
      <c r="S18" s="94"/>
    </row>
    <row r="19" spans="2:19" x14ac:dyDescent="0.15">
      <c r="B19" s="94" t="s">
        <v>114</v>
      </c>
      <c r="C19" s="94"/>
      <c r="D19" s="94"/>
      <c r="E19" s="94"/>
      <c r="F19" s="94"/>
      <c r="G19" s="94"/>
      <c r="H19" s="94"/>
      <c r="I19" s="94"/>
      <c r="J19" s="94"/>
      <c r="K19" s="94"/>
      <c r="L19" s="94"/>
      <c r="M19" s="94"/>
      <c r="N19" s="94"/>
      <c r="O19" s="94"/>
      <c r="P19" s="94"/>
      <c r="Q19" s="94"/>
      <c r="R19" s="94"/>
      <c r="S19" s="94"/>
    </row>
    <row r="20" spans="2:19" x14ac:dyDescent="0.15">
      <c r="B20" s="94"/>
      <c r="C20" s="94"/>
      <c r="D20" s="94"/>
      <c r="E20" s="94"/>
      <c r="F20" s="94"/>
      <c r="G20" s="94"/>
      <c r="H20" s="94"/>
      <c r="I20" s="94"/>
      <c r="J20" s="94"/>
      <c r="K20" s="94"/>
      <c r="L20" s="94"/>
      <c r="M20" s="94"/>
      <c r="N20" s="94"/>
      <c r="O20" s="94"/>
      <c r="P20" s="94"/>
      <c r="Q20" s="94"/>
      <c r="R20" s="94"/>
      <c r="S20" s="94"/>
    </row>
    <row r="21" spans="2:19" x14ac:dyDescent="0.15">
      <c r="B21" s="94" t="s">
        <v>115</v>
      </c>
      <c r="C21" s="94"/>
      <c r="D21" s="94"/>
      <c r="E21" s="94"/>
      <c r="F21" s="94"/>
      <c r="G21" s="94"/>
      <c r="H21" s="94"/>
      <c r="I21" s="94"/>
      <c r="J21" s="94"/>
      <c r="K21" s="94"/>
      <c r="L21" s="94"/>
      <c r="M21" s="94"/>
      <c r="N21" s="94"/>
      <c r="O21" s="94"/>
      <c r="P21" s="94"/>
      <c r="Q21" s="94"/>
      <c r="R21" s="94"/>
      <c r="S21" s="94"/>
    </row>
    <row r="22" spans="2:19" x14ac:dyDescent="0.15">
      <c r="B22" s="94" t="s">
        <v>94</v>
      </c>
      <c r="C22" s="94"/>
      <c r="D22" s="94"/>
      <c r="E22" s="94"/>
      <c r="F22" s="94"/>
      <c r="G22" s="94"/>
      <c r="H22" s="94"/>
      <c r="I22" s="94"/>
      <c r="J22" s="94"/>
      <c r="K22" s="94"/>
      <c r="L22" s="94"/>
      <c r="M22" s="94"/>
      <c r="N22" s="94"/>
      <c r="O22" s="94"/>
      <c r="P22" s="94"/>
      <c r="Q22" s="94"/>
      <c r="R22" s="94"/>
      <c r="S22" s="94"/>
    </row>
    <row r="23" spans="2:19" x14ac:dyDescent="0.15">
      <c r="B23" s="94" t="s">
        <v>116</v>
      </c>
      <c r="C23" s="94"/>
      <c r="D23" s="94"/>
      <c r="E23" s="94"/>
      <c r="F23" s="94"/>
      <c r="G23" s="94"/>
      <c r="H23" s="94"/>
      <c r="I23" s="94"/>
      <c r="J23" s="94"/>
      <c r="K23" s="94"/>
      <c r="L23" s="94"/>
      <c r="M23" s="94"/>
      <c r="N23" s="94"/>
      <c r="O23" s="94"/>
      <c r="P23" s="94"/>
      <c r="Q23" s="94"/>
      <c r="R23" s="94"/>
      <c r="S23" s="94"/>
    </row>
    <row r="24" spans="2:19" x14ac:dyDescent="0.15">
      <c r="B24" s="94"/>
      <c r="C24" s="94"/>
      <c r="D24" s="94"/>
      <c r="E24" s="94"/>
      <c r="F24" s="94"/>
      <c r="G24" s="94"/>
      <c r="H24" s="94"/>
      <c r="I24" s="94"/>
      <c r="J24" s="94"/>
      <c r="K24" s="94"/>
      <c r="L24" s="94"/>
      <c r="M24" s="94"/>
      <c r="N24" s="94"/>
      <c r="O24" s="94"/>
      <c r="P24" s="94"/>
      <c r="Q24" s="94"/>
      <c r="R24" s="94"/>
      <c r="S24" s="94"/>
    </row>
    <row r="25" spans="2:19" x14ac:dyDescent="0.15">
      <c r="B25" s="94" t="s">
        <v>96</v>
      </c>
      <c r="C25" s="94"/>
      <c r="D25" s="94"/>
      <c r="E25" s="94"/>
      <c r="F25" s="94"/>
      <c r="G25" s="94"/>
      <c r="H25" s="94"/>
      <c r="I25" s="94"/>
      <c r="J25" s="94"/>
      <c r="K25" s="94"/>
      <c r="L25" s="94"/>
      <c r="M25" s="94"/>
      <c r="N25" s="94"/>
      <c r="O25" s="94"/>
      <c r="P25" s="94"/>
      <c r="Q25" s="94"/>
      <c r="R25" s="94"/>
      <c r="S25" s="94"/>
    </row>
    <row r="26" spans="2:19" x14ac:dyDescent="0.15">
      <c r="B26" s="94"/>
      <c r="C26" s="94"/>
      <c r="D26" s="94"/>
      <c r="E26" s="94"/>
      <c r="F26" s="94"/>
      <c r="G26" s="94"/>
      <c r="H26" s="94"/>
      <c r="I26" s="94"/>
      <c r="J26" s="94"/>
      <c r="K26" s="94"/>
      <c r="L26" s="94"/>
      <c r="M26" s="94"/>
      <c r="N26" s="94"/>
      <c r="O26" s="94"/>
      <c r="P26" s="94"/>
      <c r="Q26" s="94"/>
      <c r="R26" s="94"/>
      <c r="S26" s="94"/>
    </row>
    <row r="27" spans="2:19" x14ac:dyDescent="0.15">
      <c r="B27" s="94" t="s">
        <v>95</v>
      </c>
      <c r="C27" s="94"/>
      <c r="D27" s="94"/>
      <c r="E27" s="94"/>
      <c r="F27" s="94"/>
      <c r="G27" s="94"/>
      <c r="H27" s="94"/>
      <c r="I27" s="94"/>
      <c r="J27" s="94"/>
      <c r="K27" s="94"/>
      <c r="L27" s="94"/>
      <c r="M27" s="94"/>
      <c r="N27" s="94"/>
      <c r="O27" s="94"/>
      <c r="P27" s="94"/>
      <c r="Q27" s="94"/>
      <c r="R27" s="94"/>
      <c r="S27" s="94"/>
    </row>
    <row r="31" spans="2:19" ht="17.25" x14ac:dyDescent="0.2">
      <c r="B31" s="116" t="s">
        <v>38</v>
      </c>
      <c r="C31" s="89"/>
      <c r="D31" s="89"/>
      <c r="E31" s="89"/>
    </row>
    <row r="32" spans="2:19" x14ac:dyDescent="0.15">
      <c r="B32" s="94" t="s">
        <v>117</v>
      </c>
      <c r="C32" s="94"/>
      <c r="D32" s="94"/>
      <c r="E32" s="94"/>
      <c r="F32" s="94"/>
      <c r="G32" s="94"/>
      <c r="H32" s="94"/>
      <c r="I32" s="94"/>
      <c r="J32" s="94"/>
      <c r="K32" s="94"/>
      <c r="L32" s="94"/>
      <c r="M32" s="94"/>
      <c r="N32" s="94"/>
      <c r="O32" s="94"/>
      <c r="P32" s="94"/>
      <c r="Q32" s="94"/>
      <c r="R32" s="94"/>
      <c r="S32" s="94"/>
    </row>
    <row r="33" spans="2:19" x14ac:dyDescent="0.15">
      <c r="B33" s="94" t="s">
        <v>108</v>
      </c>
      <c r="C33" s="94"/>
      <c r="D33" s="94"/>
      <c r="E33" s="94"/>
      <c r="F33" s="94"/>
      <c r="G33" s="94"/>
      <c r="H33" s="94"/>
      <c r="I33" s="94"/>
      <c r="J33" s="94"/>
      <c r="K33" s="94"/>
      <c r="L33" s="94"/>
      <c r="M33" s="94"/>
      <c r="N33" s="94"/>
      <c r="O33" s="94"/>
      <c r="P33" s="94"/>
      <c r="Q33" s="94"/>
      <c r="R33" s="94"/>
      <c r="S33" s="94"/>
    </row>
    <row r="34" spans="2:19" x14ac:dyDescent="0.15">
      <c r="B34" s="94" t="s">
        <v>97</v>
      </c>
      <c r="C34" s="94"/>
      <c r="D34" s="94"/>
      <c r="E34" s="94"/>
      <c r="F34" s="94"/>
      <c r="G34" s="94"/>
      <c r="H34" s="94"/>
      <c r="I34" s="94"/>
      <c r="J34" s="94"/>
      <c r="K34" s="94"/>
      <c r="L34" s="94"/>
      <c r="M34" s="94"/>
      <c r="N34" s="94"/>
      <c r="O34" s="94"/>
      <c r="P34" s="94"/>
      <c r="Q34" s="94"/>
      <c r="R34" s="94"/>
      <c r="S34" s="94"/>
    </row>
    <row r="35" spans="2:19" x14ac:dyDescent="0.15">
      <c r="B35" s="94" t="s">
        <v>107</v>
      </c>
      <c r="C35" s="94"/>
      <c r="D35" s="94"/>
      <c r="E35" s="94"/>
      <c r="F35" s="94"/>
      <c r="G35" s="94"/>
      <c r="H35" s="94"/>
      <c r="I35" s="94"/>
      <c r="J35" s="94"/>
      <c r="K35" s="94"/>
      <c r="L35" s="94"/>
      <c r="M35" s="94"/>
      <c r="N35" s="94"/>
      <c r="O35" s="94"/>
      <c r="P35" s="94"/>
      <c r="Q35" s="94"/>
      <c r="R35" s="94"/>
      <c r="S35" s="94"/>
    </row>
    <row r="36" spans="2:19" x14ac:dyDescent="0.15">
      <c r="B36" s="94"/>
      <c r="C36" s="94"/>
      <c r="D36" s="94"/>
      <c r="E36" s="94"/>
      <c r="F36" s="94"/>
      <c r="G36" s="94"/>
      <c r="H36" s="94"/>
      <c r="I36" s="94"/>
      <c r="J36" s="94"/>
      <c r="K36" s="94"/>
      <c r="L36" s="94"/>
      <c r="M36" s="94"/>
      <c r="N36" s="94"/>
      <c r="O36" s="94"/>
      <c r="P36" s="94"/>
      <c r="Q36" s="94"/>
      <c r="R36" s="94"/>
      <c r="S36" s="94"/>
    </row>
    <row r="37" spans="2:19" x14ac:dyDescent="0.15">
      <c r="B37" s="94" t="s">
        <v>98</v>
      </c>
      <c r="C37" s="94"/>
      <c r="D37" s="94"/>
      <c r="E37" s="94"/>
      <c r="F37" s="94"/>
      <c r="G37" s="94"/>
      <c r="H37" s="94"/>
      <c r="I37" s="94"/>
      <c r="J37" s="94"/>
      <c r="K37" s="94"/>
      <c r="L37" s="94"/>
      <c r="M37" s="94"/>
      <c r="N37" s="94"/>
      <c r="O37" s="94"/>
      <c r="P37" s="94"/>
      <c r="Q37" s="94"/>
      <c r="R37" s="94"/>
      <c r="S37" s="94"/>
    </row>
    <row r="41" spans="2:19" ht="17.25" x14ac:dyDescent="0.2">
      <c r="B41" s="116" t="s">
        <v>39</v>
      </c>
      <c r="C41" s="89"/>
      <c r="D41" s="89"/>
      <c r="E41" s="89"/>
    </row>
    <row r="42" spans="2:19" x14ac:dyDescent="0.15">
      <c r="B42" s="94" t="s">
        <v>118</v>
      </c>
      <c r="C42" s="94"/>
      <c r="D42" s="94"/>
      <c r="E42" s="94"/>
      <c r="F42" s="94"/>
      <c r="G42" s="94"/>
      <c r="H42" s="94"/>
      <c r="I42" s="94"/>
      <c r="J42" s="94"/>
      <c r="K42" s="94"/>
      <c r="L42" s="94"/>
      <c r="M42" s="94"/>
      <c r="N42" s="94"/>
      <c r="O42" s="94"/>
      <c r="P42" s="94"/>
      <c r="Q42" s="94"/>
      <c r="R42" s="94"/>
      <c r="S42" s="94"/>
    </row>
    <row r="43" spans="2:19" x14ac:dyDescent="0.15">
      <c r="B43" s="94" t="s">
        <v>40</v>
      </c>
      <c r="C43" s="94"/>
      <c r="D43" s="94"/>
      <c r="E43" s="94"/>
      <c r="F43" s="94"/>
      <c r="G43" s="94"/>
      <c r="H43" s="94"/>
      <c r="I43" s="94"/>
      <c r="J43" s="94"/>
      <c r="K43" s="94"/>
      <c r="L43" s="94"/>
      <c r="M43" s="94"/>
      <c r="N43" s="94"/>
      <c r="O43" s="94"/>
      <c r="P43" s="94"/>
      <c r="Q43" s="94"/>
      <c r="R43" s="94"/>
      <c r="S43" s="94"/>
    </row>
    <row r="44" spans="2:19" x14ac:dyDescent="0.15">
      <c r="B44" s="94"/>
      <c r="C44" s="94"/>
      <c r="D44" s="94"/>
      <c r="E44" s="94"/>
      <c r="F44" s="94"/>
      <c r="G44" s="94"/>
      <c r="H44" s="94"/>
      <c r="I44" s="94"/>
      <c r="J44" s="94"/>
      <c r="K44" s="94"/>
      <c r="L44" s="94"/>
      <c r="M44" s="94"/>
      <c r="N44" s="94"/>
      <c r="O44" s="94"/>
      <c r="P44" s="94"/>
      <c r="Q44" s="94"/>
      <c r="R44" s="94"/>
      <c r="S44" s="94"/>
    </row>
    <row r="45" spans="2:19" x14ac:dyDescent="0.15">
      <c r="B45" s="94" t="s">
        <v>81</v>
      </c>
      <c r="C45" s="94"/>
      <c r="D45" s="94"/>
      <c r="E45" s="94"/>
      <c r="F45" s="94"/>
      <c r="G45" s="94"/>
      <c r="H45" s="94"/>
      <c r="I45" s="94"/>
      <c r="J45" s="94"/>
      <c r="K45" s="94"/>
      <c r="L45" s="94"/>
      <c r="M45" s="94"/>
      <c r="N45" s="94"/>
      <c r="O45" s="94"/>
      <c r="P45" s="94"/>
      <c r="Q45" s="94"/>
      <c r="R45" s="94"/>
      <c r="S45" s="94"/>
    </row>
    <row r="49" spans="2:19" ht="17.25" x14ac:dyDescent="0.2">
      <c r="B49" s="116" t="s">
        <v>82</v>
      </c>
      <c r="C49" s="89"/>
      <c r="D49" s="89"/>
      <c r="E49" s="89"/>
    </row>
    <row r="50" spans="2:19" x14ac:dyDescent="0.15">
      <c r="B50" s="94" t="s">
        <v>83</v>
      </c>
      <c r="C50" s="94"/>
      <c r="D50" s="94"/>
      <c r="E50" s="94"/>
      <c r="F50" s="94"/>
      <c r="G50" s="94"/>
      <c r="H50" s="94"/>
      <c r="I50" s="94"/>
      <c r="J50" s="94"/>
      <c r="K50" s="94"/>
      <c r="L50" s="94"/>
      <c r="M50" s="94"/>
      <c r="N50" s="94"/>
      <c r="O50" s="94"/>
      <c r="P50" s="94"/>
      <c r="Q50" s="94"/>
      <c r="R50" s="94"/>
      <c r="S50" s="94"/>
    </row>
    <row r="51" spans="2:19" x14ac:dyDescent="0.15">
      <c r="B51" s="94" t="s">
        <v>49</v>
      </c>
      <c r="C51" s="94"/>
      <c r="D51" s="94"/>
      <c r="E51" s="94"/>
      <c r="F51" s="94"/>
      <c r="G51" s="94"/>
      <c r="H51" s="94"/>
      <c r="I51" s="94"/>
      <c r="J51" s="94"/>
      <c r="K51" s="94"/>
      <c r="L51" s="94"/>
      <c r="M51" s="94"/>
      <c r="N51" s="94"/>
      <c r="O51" s="94"/>
      <c r="P51" s="94"/>
      <c r="Q51" s="94"/>
      <c r="R51" s="94"/>
      <c r="S51" s="94"/>
    </row>
    <row r="52" spans="2:19" x14ac:dyDescent="0.15">
      <c r="B52" s="94" t="s">
        <v>84</v>
      </c>
      <c r="C52" s="94"/>
      <c r="D52" s="94"/>
      <c r="E52" s="94"/>
      <c r="F52" s="94"/>
      <c r="G52" s="94"/>
      <c r="H52" s="94"/>
      <c r="I52" s="94"/>
      <c r="J52" s="94"/>
      <c r="K52" s="94"/>
      <c r="L52" s="94"/>
      <c r="M52" s="94"/>
      <c r="N52" s="94"/>
      <c r="O52" s="94"/>
      <c r="P52" s="94"/>
      <c r="Q52" s="94"/>
      <c r="R52" s="94"/>
      <c r="S52" s="94"/>
    </row>
    <row r="56" spans="2:19" ht="17.25" x14ac:dyDescent="0.2">
      <c r="B56" s="116" t="s">
        <v>41</v>
      </c>
      <c r="C56" s="89"/>
      <c r="D56" s="89"/>
      <c r="E56" s="89"/>
    </row>
    <row r="57" spans="2:19" x14ac:dyDescent="0.15">
      <c r="B57" s="94" t="s">
        <v>93</v>
      </c>
      <c r="C57" s="94"/>
      <c r="D57" s="94"/>
      <c r="E57" s="94"/>
      <c r="F57" s="94"/>
      <c r="G57" s="94"/>
      <c r="H57" s="94"/>
      <c r="I57" s="94"/>
      <c r="J57" s="94"/>
      <c r="K57" s="94"/>
      <c r="L57" s="94"/>
      <c r="M57" s="94"/>
      <c r="N57" s="94"/>
      <c r="O57" s="94"/>
      <c r="P57" s="94"/>
      <c r="Q57" s="94"/>
      <c r="R57" s="94"/>
      <c r="S57" s="94"/>
    </row>
    <row r="58" spans="2:19" x14ac:dyDescent="0.15">
      <c r="B58" s="94" t="s">
        <v>99</v>
      </c>
      <c r="C58" s="94"/>
      <c r="D58" s="94"/>
      <c r="E58" s="94"/>
      <c r="F58" s="94"/>
      <c r="G58" s="94"/>
      <c r="H58" s="94"/>
      <c r="I58" s="94"/>
      <c r="J58" s="94"/>
      <c r="K58" s="94"/>
      <c r="L58" s="94"/>
      <c r="M58" s="94"/>
      <c r="N58" s="94"/>
      <c r="O58" s="94"/>
      <c r="P58" s="94"/>
      <c r="Q58" s="94"/>
      <c r="R58" s="94"/>
      <c r="S58" s="94"/>
    </row>
    <row r="63" spans="2:19" ht="12.4" customHeight="1" x14ac:dyDescent="0.2">
      <c r="B63" s="116" t="s">
        <v>88</v>
      </c>
      <c r="C63" s="89"/>
      <c r="D63" s="89"/>
      <c r="E63" s="89"/>
    </row>
    <row r="64" spans="2:19" x14ac:dyDescent="0.15">
      <c r="B64" s="98"/>
      <c r="C64" s="98"/>
      <c r="D64" s="98"/>
      <c r="E64" s="98"/>
      <c r="F64" s="98"/>
      <c r="G64" s="98"/>
      <c r="H64" s="98"/>
      <c r="I64" s="98"/>
      <c r="J64" s="98"/>
      <c r="K64" s="98"/>
      <c r="L64" s="98"/>
      <c r="M64" s="98"/>
      <c r="N64" s="98"/>
      <c r="O64" s="98"/>
      <c r="P64" s="98"/>
      <c r="Q64" s="98"/>
      <c r="R64" s="98"/>
      <c r="S64" s="98"/>
    </row>
    <row r="65" spans="2:19" x14ac:dyDescent="0.15">
      <c r="B65" s="117" t="s">
        <v>85</v>
      </c>
      <c r="C65" s="98"/>
      <c r="D65" s="98"/>
      <c r="E65" s="98"/>
      <c r="F65" s="98"/>
      <c r="G65" s="98"/>
      <c r="H65" s="98"/>
      <c r="I65" s="98"/>
      <c r="J65" s="98"/>
      <c r="K65" s="98"/>
      <c r="L65" s="98"/>
      <c r="M65" s="98"/>
      <c r="N65" s="98"/>
      <c r="O65" s="98"/>
      <c r="P65" s="98"/>
      <c r="Q65" s="98"/>
      <c r="R65" s="98"/>
      <c r="S65" s="98"/>
    </row>
    <row r="66" spans="2:19" x14ac:dyDescent="0.15">
      <c r="B66" s="98"/>
      <c r="C66" s="98"/>
      <c r="D66" s="98"/>
      <c r="E66" s="98"/>
      <c r="F66" s="98"/>
      <c r="G66" s="98"/>
      <c r="H66" s="98"/>
      <c r="I66" s="98"/>
      <c r="J66" s="98"/>
      <c r="K66" s="98"/>
      <c r="L66" s="98"/>
      <c r="M66" s="98"/>
      <c r="N66" s="98"/>
      <c r="O66" s="98"/>
      <c r="P66" s="98"/>
      <c r="Q66" s="98"/>
      <c r="R66" s="98"/>
      <c r="S66" s="98"/>
    </row>
    <row r="67" spans="2:19" x14ac:dyDescent="0.15">
      <c r="B67" s="98"/>
      <c r="C67" s="98"/>
      <c r="D67" s="98"/>
      <c r="E67" s="98"/>
      <c r="F67" s="98"/>
      <c r="G67" s="98"/>
      <c r="H67" s="98"/>
      <c r="I67" s="98"/>
      <c r="J67" s="98"/>
      <c r="K67" s="98"/>
      <c r="L67" s="98"/>
      <c r="M67" s="98"/>
      <c r="N67" s="98"/>
      <c r="O67" s="98"/>
      <c r="P67" s="98"/>
      <c r="Q67" s="98"/>
      <c r="R67" s="98"/>
      <c r="S67" s="98"/>
    </row>
    <row r="68" spans="2:19" x14ac:dyDescent="0.15">
      <c r="B68" s="98"/>
      <c r="C68" s="98"/>
      <c r="D68" s="98"/>
      <c r="E68" s="98"/>
      <c r="F68" s="98"/>
      <c r="G68" s="98"/>
      <c r="H68" s="98"/>
      <c r="I68" s="98"/>
      <c r="J68" s="98"/>
      <c r="K68" s="98"/>
      <c r="L68" s="98"/>
      <c r="M68" s="98"/>
      <c r="N68" s="98"/>
      <c r="O68" s="98"/>
      <c r="P68" s="98"/>
      <c r="Q68" s="98"/>
      <c r="R68" s="98"/>
      <c r="S68" s="98"/>
    </row>
    <row r="69" spans="2:19" x14ac:dyDescent="0.15">
      <c r="B69" s="98"/>
      <c r="C69" s="98"/>
      <c r="D69" s="98"/>
      <c r="E69" s="98"/>
      <c r="F69" s="98"/>
      <c r="G69" s="98"/>
      <c r="H69" s="98"/>
      <c r="I69" s="98"/>
      <c r="J69" s="98"/>
      <c r="K69" s="98"/>
      <c r="L69" s="98"/>
      <c r="M69" s="98"/>
      <c r="N69" s="98"/>
      <c r="O69" s="98"/>
      <c r="P69" s="98"/>
      <c r="Q69" s="98"/>
      <c r="R69" s="98"/>
      <c r="S69" s="98"/>
    </row>
    <row r="70" spans="2:19" x14ac:dyDescent="0.15">
      <c r="B70" s="98"/>
      <c r="C70" s="98"/>
      <c r="D70" s="98"/>
      <c r="E70" s="98"/>
      <c r="F70" s="98"/>
      <c r="G70" s="98"/>
      <c r="H70" s="98"/>
      <c r="I70" s="98"/>
      <c r="J70" s="98"/>
      <c r="K70" s="98"/>
      <c r="L70" s="98"/>
      <c r="M70" s="98"/>
      <c r="N70" s="98"/>
      <c r="O70" s="98"/>
      <c r="P70" s="98"/>
      <c r="Q70" s="98"/>
      <c r="R70" s="98"/>
      <c r="S70" s="98"/>
    </row>
    <row r="71" spans="2:19" x14ac:dyDescent="0.15">
      <c r="B71" s="98"/>
      <c r="C71" s="98"/>
      <c r="D71" s="98"/>
      <c r="E71" s="98"/>
      <c r="F71" s="98"/>
      <c r="G71" s="98"/>
      <c r="H71" s="98"/>
      <c r="I71" s="98"/>
      <c r="J71" s="98"/>
      <c r="K71" s="98"/>
      <c r="L71" s="98"/>
      <c r="M71" s="98"/>
      <c r="N71" s="98"/>
      <c r="O71" s="98"/>
      <c r="P71" s="98"/>
      <c r="Q71" s="98"/>
      <c r="R71" s="98"/>
      <c r="S71" s="98"/>
    </row>
    <row r="72" spans="2:19" x14ac:dyDescent="0.15">
      <c r="B72" s="98"/>
      <c r="C72" s="98"/>
      <c r="D72" s="98"/>
      <c r="E72" s="98"/>
      <c r="F72" s="98"/>
      <c r="G72" s="98"/>
      <c r="H72" s="98"/>
      <c r="I72" s="98"/>
      <c r="J72" s="98"/>
      <c r="K72" s="98"/>
      <c r="L72" s="98"/>
      <c r="M72" s="98"/>
      <c r="N72" s="98"/>
      <c r="O72" s="98"/>
      <c r="P72" s="98"/>
      <c r="Q72" s="98"/>
      <c r="R72" s="98"/>
      <c r="S72" s="98"/>
    </row>
    <row r="73" spans="2:19" x14ac:dyDescent="0.15">
      <c r="B73" s="98"/>
      <c r="C73" s="98"/>
      <c r="D73" s="98"/>
      <c r="E73" s="98"/>
      <c r="F73" s="98"/>
      <c r="G73" s="98"/>
      <c r="H73" s="98"/>
      <c r="I73" s="98"/>
      <c r="J73" s="98"/>
      <c r="K73" s="98"/>
      <c r="L73" s="98"/>
      <c r="M73" s="98"/>
      <c r="N73" s="98"/>
      <c r="O73" s="98"/>
      <c r="P73" s="98"/>
      <c r="Q73" s="98"/>
      <c r="R73" s="98"/>
      <c r="S73" s="98"/>
    </row>
    <row r="74" spans="2:19" x14ac:dyDescent="0.15">
      <c r="B74" s="98"/>
      <c r="C74" s="98"/>
      <c r="D74" s="98"/>
      <c r="E74" s="98"/>
      <c r="F74" s="98"/>
      <c r="G74" s="98"/>
      <c r="H74" s="98"/>
      <c r="I74" s="98"/>
      <c r="J74" s="98"/>
      <c r="K74" s="98"/>
      <c r="L74" s="98"/>
      <c r="M74" s="98"/>
      <c r="N74" s="98"/>
      <c r="O74" s="98"/>
      <c r="P74" s="98"/>
      <c r="Q74" s="98"/>
      <c r="R74" s="98"/>
      <c r="S74" s="98"/>
    </row>
    <row r="75" spans="2:19" x14ac:dyDescent="0.15">
      <c r="B75" s="98"/>
      <c r="C75" s="98"/>
      <c r="D75" s="98"/>
      <c r="E75" s="98"/>
      <c r="F75" s="98"/>
      <c r="G75" s="98"/>
      <c r="H75" s="98"/>
      <c r="I75" s="98"/>
      <c r="J75" s="98"/>
      <c r="K75" s="98"/>
      <c r="L75" s="98"/>
      <c r="M75" s="98"/>
      <c r="N75" s="98"/>
      <c r="O75" s="98"/>
      <c r="P75" s="98"/>
      <c r="Q75" s="98"/>
      <c r="R75" s="98"/>
      <c r="S75" s="98"/>
    </row>
    <row r="76" spans="2:19" x14ac:dyDescent="0.15">
      <c r="B76" s="98"/>
      <c r="C76" s="98"/>
      <c r="D76" s="98"/>
      <c r="E76" s="98"/>
      <c r="F76" s="98"/>
      <c r="G76" s="98"/>
      <c r="H76" s="98"/>
      <c r="I76" s="98"/>
      <c r="J76" s="98"/>
      <c r="K76" s="98"/>
      <c r="L76" s="98"/>
      <c r="M76" s="98"/>
      <c r="N76" s="98"/>
      <c r="O76" s="98"/>
      <c r="P76" s="98"/>
      <c r="Q76" s="98"/>
      <c r="R76" s="98"/>
      <c r="S76" s="98"/>
    </row>
    <row r="77" spans="2:19" x14ac:dyDescent="0.15">
      <c r="B77" s="98"/>
      <c r="C77" s="98"/>
      <c r="D77" s="98"/>
      <c r="E77" s="98"/>
      <c r="F77" s="98"/>
      <c r="G77" s="98"/>
      <c r="H77" s="98"/>
      <c r="I77" s="98"/>
      <c r="J77" s="98"/>
      <c r="K77" s="98"/>
      <c r="L77" s="98"/>
      <c r="M77" s="98"/>
      <c r="N77" s="98"/>
      <c r="O77" s="98"/>
      <c r="P77" s="98"/>
      <c r="Q77" s="98"/>
      <c r="R77" s="98"/>
      <c r="S77" s="98"/>
    </row>
    <row r="78" spans="2:19" x14ac:dyDescent="0.15">
      <c r="B78" s="98"/>
      <c r="C78" s="98"/>
      <c r="D78" s="98"/>
      <c r="E78" s="98"/>
      <c r="F78" s="98"/>
      <c r="G78" s="98"/>
      <c r="H78" s="98"/>
      <c r="I78" s="98"/>
      <c r="J78" s="98"/>
      <c r="K78" s="98"/>
      <c r="L78" s="98"/>
      <c r="M78" s="98"/>
      <c r="N78" s="98"/>
      <c r="O78" s="98"/>
      <c r="P78" s="98"/>
      <c r="Q78" s="98"/>
      <c r="R78" s="98"/>
      <c r="S78" s="98"/>
    </row>
    <row r="79" spans="2:19" x14ac:dyDescent="0.15">
      <c r="B79" s="98"/>
      <c r="C79" s="98"/>
      <c r="D79" s="98"/>
      <c r="E79" s="98"/>
      <c r="F79" s="98"/>
      <c r="G79" s="98"/>
      <c r="H79" s="98"/>
      <c r="I79" s="98"/>
      <c r="J79" s="98"/>
      <c r="K79" s="98"/>
      <c r="L79" s="98"/>
      <c r="M79" s="98"/>
      <c r="N79" s="98"/>
      <c r="O79" s="98"/>
      <c r="P79" s="98"/>
      <c r="Q79" s="98"/>
      <c r="R79" s="98"/>
      <c r="S79" s="98"/>
    </row>
    <row r="80" spans="2:19" x14ac:dyDescent="0.15">
      <c r="B80" s="98"/>
      <c r="C80" s="98"/>
      <c r="D80" s="98"/>
      <c r="E80" s="98"/>
      <c r="F80" s="98"/>
      <c r="G80" s="98"/>
      <c r="H80" s="98"/>
      <c r="I80" s="98"/>
      <c r="J80" s="98"/>
      <c r="K80" s="98"/>
      <c r="L80" s="98"/>
      <c r="M80" s="98"/>
      <c r="N80" s="98"/>
      <c r="O80" s="98"/>
      <c r="P80" s="98"/>
      <c r="Q80" s="98"/>
      <c r="R80" s="98"/>
      <c r="S80" s="98"/>
    </row>
    <row r="81" spans="2:19" x14ac:dyDescent="0.15">
      <c r="B81" s="98"/>
      <c r="C81" s="98"/>
      <c r="D81" s="98"/>
      <c r="E81" s="98"/>
      <c r="F81" s="98"/>
      <c r="G81" s="98"/>
      <c r="H81" s="98"/>
      <c r="I81" s="98"/>
      <c r="J81" s="98"/>
      <c r="K81" s="98"/>
      <c r="L81" s="98"/>
      <c r="M81" s="98"/>
      <c r="N81" s="98"/>
      <c r="O81" s="98"/>
      <c r="P81" s="98"/>
      <c r="Q81" s="98"/>
      <c r="R81" s="98"/>
      <c r="S81" s="98"/>
    </row>
    <row r="82" spans="2:19" x14ac:dyDescent="0.15">
      <c r="B82" s="98"/>
      <c r="C82" s="98"/>
      <c r="D82" s="98"/>
      <c r="E82" s="98"/>
      <c r="F82" s="98"/>
      <c r="G82" s="98"/>
      <c r="H82" s="98"/>
      <c r="I82" s="98"/>
      <c r="J82" s="98"/>
      <c r="K82" s="98"/>
      <c r="L82" s="98"/>
      <c r="M82" s="98"/>
      <c r="N82" s="98"/>
      <c r="O82" s="98"/>
      <c r="P82" s="98"/>
      <c r="Q82" s="98"/>
      <c r="R82" s="98"/>
      <c r="S82" s="98"/>
    </row>
    <row r="83" spans="2:19" x14ac:dyDescent="0.15">
      <c r="B83" s="98"/>
      <c r="C83" s="98"/>
      <c r="D83" s="98"/>
      <c r="E83" s="98"/>
      <c r="F83" s="98"/>
      <c r="G83" s="98"/>
      <c r="H83" s="98"/>
      <c r="I83" s="98"/>
      <c r="J83" s="98"/>
      <c r="K83" s="98"/>
      <c r="L83" s="98"/>
      <c r="M83" s="98"/>
      <c r="N83" s="98"/>
      <c r="O83" s="98"/>
      <c r="P83" s="98"/>
      <c r="Q83" s="98"/>
      <c r="R83" s="98"/>
      <c r="S83" s="98"/>
    </row>
    <row r="84" spans="2:19" x14ac:dyDescent="0.15">
      <c r="B84" s="98"/>
      <c r="C84" s="98"/>
      <c r="D84" s="98"/>
      <c r="E84" s="98"/>
      <c r="F84" s="98"/>
      <c r="G84" s="98"/>
      <c r="H84" s="98"/>
      <c r="I84" s="98"/>
      <c r="J84" s="98"/>
      <c r="K84" s="98"/>
      <c r="L84" s="98"/>
      <c r="M84" s="98"/>
      <c r="N84" s="98"/>
      <c r="O84" s="98"/>
      <c r="P84" s="98"/>
      <c r="Q84" s="98"/>
      <c r="R84" s="98"/>
      <c r="S84" s="98"/>
    </row>
    <row r="85" spans="2:19" x14ac:dyDescent="0.15">
      <c r="B85" s="98"/>
      <c r="C85" s="98"/>
      <c r="D85" s="98"/>
      <c r="E85" s="98"/>
      <c r="F85" s="98"/>
      <c r="G85" s="98"/>
      <c r="H85" s="98"/>
      <c r="I85" s="98"/>
      <c r="J85" s="98"/>
      <c r="K85" s="98"/>
      <c r="L85" s="98"/>
      <c r="M85" s="98"/>
      <c r="N85" s="98"/>
      <c r="O85" s="98"/>
      <c r="P85" s="98"/>
      <c r="Q85" s="98"/>
      <c r="R85" s="98"/>
      <c r="S85" s="98"/>
    </row>
    <row r="86" spans="2:19" x14ac:dyDescent="0.15">
      <c r="B86" s="98"/>
      <c r="C86" s="98"/>
      <c r="D86" s="98"/>
      <c r="E86" s="98"/>
      <c r="F86" s="98"/>
      <c r="G86" s="98"/>
      <c r="H86" s="98"/>
      <c r="I86" s="98"/>
      <c r="J86" s="98"/>
      <c r="K86" s="98"/>
      <c r="L86" s="98"/>
      <c r="M86" s="98"/>
      <c r="N86" s="98"/>
      <c r="O86" s="98"/>
      <c r="P86" s="98"/>
      <c r="Q86" s="98"/>
      <c r="R86" s="98"/>
      <c r="S86" s="98"/>
    </row>
    <row r="87" spans="2:19" x14ac:dyDescent="0.15">
      <c r="B87" s="98"/>
      <c r="C87" s="98"/>
      <c r="D87" s="98"/>
      <c r="E87" s="98"/>
      <c r="F87" s="98"/>
      <c r="G87" s="98"/>
      <c r="H87" s="98"/>
      <c r="I87" s="98"/>
      <c r="J87" s="98"/>
      <c r="K87" s="98"/>
      <c r="L87" s="98"/>
      <c r="M87" s="98"/>
      <c r="N87" s="98"/>
      <c r="O87" s="98"/>
      <c r="P87" s="98"/>
      <c r="Q87" s="98"/>
      <c r="R87" s="98"/>
      <c r="S87" s="98"/>
    </row>
    <row r="88" spans="2:19" x14ac:dyDescent="0.15">
      <c r="B88" s="98"/>
      <c r="C88" s="98"/>
      <c r="D88" s="98"/>
      <c r="E88" s="98"/>
      <c r="F88" s="98"/>
      <c r="G88" s="98"/>
      <c r="H88" s="98"/>
      <c r="I88" s="98"/>
      <c r="J88" s="98"/>
      <c r="K88" s="98"/>
      <c r="L88" s="98"/>
      <c r="M88" s="98"/>
      <c r="N88" s="98"/>
      <c r="O88" s="98"/>
      <c r="P88" s="98"/>
      <c r="Q88" s="98"/>
      <c r="R88" s="98"/>
      <c r="S88" s="98"/>
    </row>
    <row r="89" spans="2:19" x14ac:dyDescent="0.15">
      <c r="B89" s="98"/>
      <c r="C89" s="98"/>
      <c r="D89" s="98"/>
      <c r="E89" s="98"/>
      <c r="F89" s="98"/>
      <c r="G89" s="98"/>
      <c r="H89" s="98"/>
      <c r="I89" s="98"/>
      <c r="J89" s="98"/>
      <c r="K89" s="98"/>
      <c r="L89" s="98"/>
      <c r="M89" s="98"/>
      <c r="N89" s="98"/>
      <c r="O89" s="98"/>
      <c r="P89" s="98"/>
      <c r="Q89" s="98"/>
      <c r="R89" s="98"/>
      <c r="S89" s="98"/>
    </row>
    <row r="90" spans="2:19" x14ac:dyDescent="0.15">
      <c r="B90" s="98"/>
      <c r="C90" s="98"/>
      <c r="D90" s="98"/>
      <c r="E90" s="98"/>
      <c r="F90" s="98"/>
      <c r="G90" s="98"/>
      <c r="H90" s="98"/>
      <c r="I90" s="98"/>
      <c r="J90" s="98"/>
      <c r="K90" s="98"/>
      <c r="L90" s="98"/>
      <c r="M90" s="98"/>
      <c r="N90" s="98"/>
      <c r="O90" s="98"/>
      <c r="P90" s="98"/>
      <c r="Q90" s="98"/>
      <c r="R90" s="98"/>
      <c r="S90" s="98"/>
    </row>
    <row r="91" spans="2:19" x14ac:dyDescent="0.15">
      <c r="B91" s="98"/>
      <c r="C91" s="98"/>
      <c r="D91" s="98"/>
      <c r="E91" s="98"/>
      <c r="F91" s="98"/>
      <c r="G91" s="98"/>
      <c r="H91" s="98"/>
      <c r="I91" s="98"/>
      <c r="J91" s="98"/>
      <c r="K91" s="98"/>
      <c r="L91" s="98"/>
      <c r="M91" s="98"/>
      <c r="N91" s="98"/>
      <c r="O91" s="98"/>
      <c r="P91" s="98"/>
      <c r="Q91" s="98"/>
      <c r="R91" s="98"/>
      <c r="S91" s="98"/>
    </row>
    <row r="92" spans="2:19" x14ac:dyDescent="0.15">
      <c r="B92" s="117" t="s">
        <v>86</v>
      </c>
      <c r="C92" s="98"/>
      <c r="D92" s="98"/>
      <c r="E92" s="98"/>
      <c r="F92" s="98"/>
      <c r="G92" s="98"/>
      <c r="H92" s="98"/>
      <c r="I92" s="98"/>
      <c r="J92" s="98"/>
      <c r="K92" s="98"/>
      <c r="L92" s="98"/>
      <c r="M92" s="98"/>
      <c r="N92" s="98"/>
      <c r="O92" s="98"/>
      <c r="P92" s="98"/>
      <c r="Q92" s="98"/>
      <c r="R92" s="98"/>
      <c r="S92" s="98"/>
    </row>
    <row r="93" spans="2:19" x14ac:dyDescent="0.15">
      <c r="B93" s="98"/>
      <c r="C93" s="98"/>
      <c r="D93" s="98"/>
      <c r="E93" s="98"/>
      <c r="F93" s="98"/>
      <c r="G93" s="98"/>
      <c r="H93" s="98"/>
      <c r="I93" s="98"/>
      <c r="J93" s="98"/>
      <c r="K93" s="98"/>
      <c r="L93" s="98"/>
      <c r="M93" s="98"/>
      <c r="N93" s="98"/>
      <c r="O93" s="98"/>
      <c r="P93" s="98"/>
      <c r="Q93" s="98"/>
      <c r="R93" s="98"/>
      <c r="S93" s="98"/>
    </row>
    <row r="94" spans="2:19" x14ac:dyDescent="0.15">
      <c r="B94" s="98"/>
      <c r="C94" s="98"/>
      <c r="D94" s="98"/>
      <c r="E94" s="98"/>
      <c r="F94" s="98"/>
      <c r="G94" s="98"/>
      <c r="H94" s="98"/>
      <c r="I94" s="98"/>
      <c r="J94" s="98"/>
      <c r="K94" s="98"/>
      <c r="L94" s="98"/>
      <c r="M94" s="98"/>
      <c r="N94" s="98"/>
      <c r="O94" s="98"/>
      <c r="P94" s="98"/>
      <c r="Q94" s="98"/>
      <c r="R94" s="98"/>
      <c r="S94" s="98"/>
    </row>
    <row r="95" spans="2:19" x14ac:dyDescent="0.15">
      <c r="B95" s="98"/>
      <c r="C95" s="98"/>
      <c r="D95" s="98"/>
      <c r="E95" s="98"/>
      <c r="F95" s="98"/>
      <c r="G95" s="98"/>
      <c r="H95" s="98"/>
      <c r="I95" s="98"/>
      <c r="J95" s="98"/>
      <c r="K95" s="98"/>
      <c r="L95" s="98"/>
      <c r="M95" s="98"/>
      <c r="N95" s="98"/>
      <c r="O95" s="98"/>
      <c r="P95" s="98"/>
      <c r="Q95" s="98"/>
      <c r="R95" s="98"/>
      <c r="S95" s="98"/>
    </row>
    <row r="96" spans="2:19" x14ac:dyDescent="0.15">
      <c r="B96" s="98"/>
      <c r="C96" s="98"/>
      <c r="D96" s="98"/>
      <c r="E96" s="98"/>
      <c r="F96" s="98"/>
      <c r="G96" s="98"/>
      <c r="H96" s="98"/>
      <c r="I96" s="98"/>
      <c r="J96" s="98"/>
      <c r="K96" s="98"/>
      <c r="L96" s="98"/>
      <c r="M96" s="98"/>
      <c r="N96" s="98"/>
      <c r="O96" s="98"/>
      <c r="P96" s="98"/>
      <c r="Q96" s="98"/>
      <c r="R96" s="98"/>
      <c r="S96" s="98"/>
    </row>
    <row r="97" spans="2:19" x14ac:dyDescent="0.15">
      <c r="B97" s="98"/>
      <c r="C97" s="98"/>
      <c r="D97" s="98"/>
      <c r="E97" s="98"/>
      <c r="F97" s="98"/>
      <c r="G97" s="98"/>
      <c r="H97" s="98"/>
      <c r="I97" s="98"/>
      <c r="J97" s="98"/>
      <c r="K97" s="98"/>
      <c r="L97" s="98"/>
      <c r="M97" s="98"/>
      <c r="N97" s="98"/>
      <c r="O97" s="98"/>
      <c r="P97" s="98"/>
      <c r="Q97" s="98"/>
      <c r="R97" s="98"/>
      <c r="S97" s="98"/>
    </row>
    <row r="98" spans="2:19" x14ac:dyDescent="0.15">
      <c r="B98" s="98"/>
      <c r="C98" s="98"/>
      <c r="D98" s="98"/>
      <c r="E98" s="98"/>
      <c r="F98" s="98"/>
      <c r="G98" s="98"/>
      <c r="H98" s="98"/>
      <c r="I98" s="98"/>
      <c r="J98" s="98"/>
      <c r="K98" s="98"/>
      <c r="L98" s="98"/>
      <c r="M98" s="98"/>
      <c r="N98" s="98"/>
      <c r="O98" s="98"/>
      <c r="P98" s="98"/>
      <c r="Q98" s="98"/>
      <c r="R98" s="98"/>
      <c r="S98" s="98"/>
    </row>
    <row r="99" spans="2:19" x14ac:dyDescent="0.15">
      <c r="B99" s="98"/>
      <c r="C99" s="98"/>
      <c r="D99" s="98"/>
      <c r="E99" s="98"/>
      <c r="F99" s="98"/>
      <c r="G99" s="98"/>
      <c r="H99" s="98"/>
      <c r="I99" s="98"/>
      <c r="J99" s="98"/>
      <c r="K99" s="98"/>
      <c r="L99" s="98"/>
      <c r="M99" s="98"/>
      <c r="N99" s="98"/>
      <c r="O99" s="98"/>
      <c r="P99" s="98"/>
      <c r="Q99" s="98"/>
      <c r="R99" s="98"/>
      <c r="S99" s="98"/>
    </row>
    <row r="100" spans="2:19" x14ac:dyDescent="0.15">
      <c r="B100" s="98"/>
      <c r="C100" s="98"/>
      <c r="D100" s="98"/>
      <c r="E100" s="98"/>
      <c r="F100" s="98"/>
      <c r="G100" s="98"/>
      <c r="H100" s="98"/>
      <c r="I100" s="98"/>
      <c r="J100" s="98"/>
      <c r="K100" s="98"/>
      <c r="L100" s="98"/>
      <c r="M100" s="98"/>
      <c r="N100" s="98"/>
      <c r="O100" s="98"/>
      <c r="P100" s="98"/>
      <c r="Q100" s="98"/>
      <c r="R100" s="98"/>
      <c r="S100" s="98"/>
    </row>
    <row r="101" spans="2:19" x14ac:dyDescent="0.15">
      <c r="B101" s="98"/>
      <c r="C101" s="98"/>
      <c r="D101" s="98"/>
      <c r="E101" s="98"/>
      <c r="F101" s="98"/>
      <c r="G101" s="98"/>
      <c r="H101" s="98"/>
      <c r="I101" s="98"/>
      <c r="J101" s="98"/>
      <c r="K101" s="98"/>
      <c r="L101" s="98"/>
      <c r="M101" s="98"/>
      <c r="N101" s="98"/>
      <c r="O101" s="98"/>
      <c r="P101" s="98"/>
      <c r="Q101" s="98"/>
      <c r="R101" s="98"/>
      <c r="S101" s="98"/>
    </row>
    <row r="102" spans="2:19" x14ac:dyDescent="0.15">
      <c r="B102" s="98"/>
      <c r="C102" s="98"/>
      <c r="D102" s="98"/>
      <c r="E102" s="98"/>
      <c r="F102" s="98"/>
      <c r="G102" s="98"/>
      <c r="H102" s="98"/>
      <c r="I102" s="98"/>
      <c r="J102" s="98"/>
      <c r="K102" s="98"/>
      <c r="L102" s="98"/>
      <c r="M102" s="98"/>
      <c r="N102" s="98"/>
      <c r="O102" s="98"/>
      <c r="P102" s="98"/>
      <c r="Q102" s="98"/>
      <c r="R102" s="98"/>
      <c r="S102" s="98"/>
    </row>
    <row r="103" spans="2:19" x14ac:dyDescent="0.15">
      <c r="B103" s="98"/>
      <c r="C103" s="98"/>
      <c r="D103" s="98"/>
      <c r="E103" s="98"/>
      <c r="F103" s="98"/>
      <c r="G103" s="98"/>
      <c r="H103" s="98"/>
      <c r="I103" s="98"/>
      <c r="J103" s="98"/>
      <c r="K103" s="98"/>
      <c r="L103" s="98"/>
      <c r="M103" s="98"/>
      <c r="N103" s="98"/>
      <c r="O103" s="98"/>
      <c r="P103" s="98"/>
      <c r="Q103" s="98"/>
      <c r="R103" s="98"/>
      <c r="S103" s="98"/>
    </row>
    <row r="104" spans="2:19" x14ac:dyDescent="0.15">
      <c r="B104" s="98"/>
      <c r="C104" s="98"/>
      <c r="D104" s="98"/>
      <c r="E104" s="98"/>
      <c r="F104" s="98"/>
      <c r="G104" s="98"/>
      <c r="H104" s="98"/>
      <c r="I104" s="98"/>
      <c r="J104" s="98"/>
      <c r="K104" s="98"/>
      <c r="L104" s="98"/>
      <c r="M104" s="98"/>
      <c r="N104" s="98"/>
      <c r="O104" s="98"/>
      <c r="P104" s="98"/>
      <c r="Q104" s="98"/>
      <c r="R104" s="98"/>
      <c r="S104" s="98"/>
    </row>
    <row r="105" spans="2:19" x14ac:dyDescent="0.15">
      <c r="B105" s="98"/>
      <c r="C105" s="98"/>
      <c r="D105" s="98"/>
      <c r="E105" s="98"/>
      <c r="F105" s="98"/>
      <c r="G105" s="98"/>
      <c r="H105" s="98"/>
      <c r="I105" s="98"/>
      <c r="J105" s="98"/>
      <c r="K105" s="98"/>
      <c r="L105" s="98"/>
      <c r="M105" s="98"/>
      <c r="N105" s="98"/>
      <c r="O105" s="98"/>
      <c r="P105" s="98"/>
      <c r="Q105" s="98"/>
      <c r="R105" s="98"/>
      <c r="S105" s="98"/>
    </row>
    <row r="106" spans="2:19" x14ac:dyDescent="0.15">
      <c r="B106" s="98"/>
      <c r="C106" s="98"/>
      <c r="D106" s="98"/>
      <c r="E106" s="98"/>
      <c r="F106" s="98"/>
      <c r="G106" s="98"/>
      <c r="H106" s="98"/>
      <c r="I106" s="98"/>
      <c r="J106" s="98"/>
      <c r="K106" s="98"/>
      <c r="L106" s="98"/>
      <c r="M106" s="98"/>
      <c r="N106" s="98"/>
      <c r="O106" s="98"/>
      <c r="P106" s="98"/>
      <c r="Q106" s="98"/>
      <c r="R106" s="98"/>
      <c r="S106" s="98"/>
    </row>
    <row r="107" spans="2:19" x14ac:dyDescent="0.15">
      <c r="B107" s="98"/>
      <c r="C107" s="98"/>
      <c r="D107" s="98"/>
      <c r="E107" s="98"/>
      <c r="F107" s="98"/>
      <c r="G107" s="98"/>
      <c r="H107" s="98"/>
      <c r="I107" s="98"/>
      <c r="J107" s="98"/>
      <c r="K107" s="98"/>
      <c r="L107" s="98"/>
      <c r="M107" s="98"/>
      <c r="N107" s="98"/>
      <c r="O107" s="98"/>
      <c r="P107" s="98"/>
      <c r="Q107" s="98"/>
      <c r="R107" s="98"/>
      <c r="S107" s="98"/>
    </row>
    <row r="108" spans="2:19" x14ac:dyDescent="0.15">
      <c r="B108" s="98"/>
      <c r="C108" s="98"/>
      <c r="D108" s="98"/>
      <c r="E108" s="98"/>
      <c r="F108" s="98"/>
      <c r="G108" s="98"/>
      <c r="H108" s="98"/>
      <c r="I108" s="98"/>
      <c r="J108" s="98"/>
      <c r="K108" s="98"/>
      <c r="L108" s="98"/>
      <c r="M108" s="98"/>
      <c r="N108" s="98"/>
      <c r="O108" s="98"/>
      <c r="P108" s="98"/>
      <c r="Q108" s="98"/>
      <c r="R108" s="98"/>
      <c r="S108" s="98"/>
    </row>
    <row r="109" spans="2:19" x14ac:dyDescent="0.15">
      <c r="B109" s="98"/>
      <c r="C109" s="98"/>
      <c r="D109" s="98"/>
      <c r="E109" s="98"/>
      <c r="F109" s="98"/>
      <c r="G109" s="98"/>
      <c r="H109" s="98"/>
      <c r="I109" s="98"/>
      <c r="J109" s="98"/>
      <c r="K109" s="98"/>
      <c r="L109" s="98"/>
      <c r="M109" s="98"/>
      <c r="N109" s="98"/>
      <c r="O109" s="98"/>
      <c r="P109" s="98"/>
      <c r="Q109" s="98"/>
      <c r="R109" s="98"/>
      <c r="S109" s="98"/>
    </row>
    <row r="110" spans="2:19" x14ac:dyDescent="0.15">
      <c r="B110" s="98"/>
      <c r="C110" s="98"/>
      <c r="D110" s="98"/>
      <c r="E110" s="98"/>
      <c r="F110" s="98"/>
      <c r="G110" s="98"/>
      <c r="H110" s="98"/>
      <c r="I110" s="98"/>
      <c r="J110" s="98"/>
      <c r="K110" s="98"/>
      <c r="L110" s="98"/>
      <c r="M110" s="98"/>
      <c r="N110" s="98"/>
      <c r="O110" s="98"/>
      <c r="P110" s="98"/>
      <c r="Q110" s="98"/>
      <c r="R110" s="98"/>
      <c r="S110" s="98"/>
    </row>
    <row r="111" spans="2:19" x14ac:dyDescent="0.15">
      <c r="B111" s="98"/>
      <c r="C111" s="98"/>
      <c r="D111" s="98"/>
      <c r="E111" s="98"/>
      <c r="F111" s="98"/>
      <c r="G111" s="98"/>
      <c r="H111" s="98"/>
      <c r="I111" s="98"/>
      <c r="J111" s="98"/>
      <c r="K111" s="98"/>
      <c r="L111" s="98"/>
      <c r="M111" s="98"/>
      <c r="N111" s="98"/>
      <c r="O111" s="98"/>
      <c r="P111" s="98"/>
      <c r="Q111" s="98"/>
      <c r="R111" s="98"/>
      <c r="S111" s="98"/>
    </row>
    <row r="112" spans="2:19" x14ac:dyDescent="0.15">
      <c r="B112" s="98"/>
      <c r="C112" s="98"/>
      <c r="D112" s="98"/>
      <c r="E112" s="98"/>
      <c r="F112" s="98"/>
      <c r="G112" s="98"/>
      <c r="H112" s="98"/>
      <c r="I112" s="98"/>
      <c r="J112" s="98"/>
      <c r="K112" s="98"/>
      <c r="L112" s="98"/>
      <c r="M112" s="98"/>
      <c r="N112" s="98"/>
      <c r="O112" s="98"/>
      <c r="P112" s="98"/>
      <c r="Q112" s="98"/>
      <c r="R112" s="98"/>
      <c r="S112" s="98"/>
    </row>
    <row r="113" spans="2:19" x14ac:dyDescent="0.15">
      <c r="B113" s="98"/>
      <c r="C113" s="98"/>
      <c r="D113" s="98"/>
      <c r="E113" s="98"/>
      <c r="F113" s="98"/>
      <c r="G113" s="98"/>
      <c r="H113" s="98"/>
      <c r="I113" s="98"/>
      <c r="J113" s="98"/>
      <c r="K113" s="98"/>
      <c r="L113" s="98"/>
      <c r="M113" s="98"/>
      <c r="N113" s="98"/>
      <c r="O113" s="98"/>
      <c r="P113" s="98"/>
      <c r="Q113" s="98"/>
      <c r="R113" s="98"/>
      <c r="S113" s="98"/>
    </row>
    <row r="114" spans="2:19" x14ac:dyDescent="0.15">
      <c r="B114" s="98"/>
      <c r="C114" s="98"/>
      <c r="D114" s="98"/>
      <c r="E114" s="98"/>
      <c r="F114" s="98"/>
      <c r="G114" s="98"/>
      <c r="H114" s="98"/>
      <c r="I114" s="98"/>
      <c r="J114" s="98"/>
      <c r="K114" s="98"/>
      <c r="L114" s="98"/>
      <c r="M114" s="98"/>
      <c r="N114" s="98"/>
      <c r="O114" s="98"/>
      <c r="P114" s="98"/>
      <c r="Q114" s="98"/>
      <c r="R114" s="98"/>
      <c r="S114" s="98"/>
    </row>
    <row r="115" spans="2:19" x14ac:dyDescent="0.15">
      <c r="B115" s="98"/>
      <c r="C115" s="98"/>
      <c r="D115" s="98"/>
      <c r="E115" s="98"/>
      <c r="F115" s="98"/>
      <c r="G115" s="98"/>
      <c r="H115" s="98"/>
      <c r="I115" s="98"/>
      <c r="J115" s="98"/>
      <c r="K115" s="98"/>
      <c r="L115" s="98"/>
      <c r="M115" s="98"/>
      <c r="N115" s="98"/>
      <c r="O115" s="98"/>
      <c r="P115" s="98"/>
      <c r="Q115" s="98"/>
      <c r="R115" s="98"/>
      <c r="S115" s="98"/>
    </row>
    <row r="116" spans="2:19" x14ac:dyDescent="0.15">
      <c r="B116" s="98"/>
      <c r="C116" s="98"/>
      <c r="D116" s="98"/>
      <c r="E116" s="98"/>
      <c r="F116" s="98"/>
      <c r="G116" s="98"/>
      <c r="H116" s="98"/>
      <c r="I116" s="98"/>
      <c r="J116" s="98"/>
      <c r="K116" s="98"/>
      <c r="L116" s="98"/>
      <c r="M116" s="98"/>
      <c r="N116" s="98"/>
      <c r="O116" s="98"/>
      <c r="P116" s="98"/>
      <c r="Q116" s="98"/>
      <c r="R116" s="98"/>
      <c r="S116" s="98"/>
    </row>
    <row r="117" spans="2:19" x14ac:dyDescent="0.15">
      <c r="B117" s="98"/>
      <c r="C117" s="98"/>
      <c r="D117" s="98"/>
      <c r="E117" s="98"/>
      <c r="F117" s="98"/>
      <c r="G117" s="98"/>
      <c r="H117" s="98"/>
      <c r="I117" s="98"/>
      <c r="J117" s="98"/>
      <c r="K117" s="98"/>
      <c r="L117" s="98"/>
      <c r="M117" s="98"/>
      <c r="N117" s="98"/>
      <c r="O117" s="98"/>
      <c r="P117" s="98"/>
      <c r="Q117" s="98"/>
      <c r="R117" s="98"/>
      <c r="S117" s="98"/>
    </row>
    <row r="118" spans="2:19" x14ac:dyDescent="0.15">
      <c r="B118" s="98"/>
      <c r="C118" s="98"/>
      <c r="D118" s="98"/>
      <c r="E118" s="98"/>
      <c r="F118" s="98"/>
      <c r="G118" s="98"/>
      <c r="H118" s="98"/>
      <c r="I118" s="98"/>
      <c r="J118" s="98"/>
      <c r="K118" s="98"/>
      <c r="L118" s="98"/>
      <c r="M118" s="98"/>
      <c r="N118" s="98"/>
      <c r="O118" s="98"/>
      <c r="P118" s="98"/>
      <c r="Q118" s="98"/>
      <c r="R118" s="98"/>
      <c r="S118" s="98"/>
    </row>
    <row r="119" spans="2:19" x14ac:dyDescent="0.15">
      <c r="B119" s="98"/>
      <c r="C119" s="98"/>
      <c r="D119" s="98"/>
      <c r="E119" s="98"/>
      <c r="F119" s="98"/>
      <c r="G119" s="98"/>
      <c r="H119" s="98"/>
      <c r="I119" s="98"/>
      <c r="J119" s="98"/>
      <c r="K119" s="98"/>
      <c r="L119" s="98"/>
      <c r="M119" s="98"/>
      <c r="N119" s="98"/>
      <c r="O119" s="98"/>
      <c r="P119" s="98"/>
      <c r="Q119" s="98"/>
      <c r="R119" s="98"/>
      <c r="S119" s="98"/>
    </row>
    <row r="120" spans="2:19" x14ac:dyDescent="0.15">
      <c r="B120" s="98"/>
      <c r="C120" s="98"/>
      <c r="D120" s="98"/>
      <c r="E120" s="98"/>
      <c r="F120" s="98"/>
      <c r="G120" s="98"/>
      <c r="H120" s="98"/>
      <c r="I120" s="98"/>
      <c r="J120" s="98"/>
      <c r="K120" s="98"/>
      <c r="L120" s="98"/>
      <c r="M120" s="98"/>
      <c r="N120" s="98"/>
      <c r="O120" s="98"/>
      <c r="P120" s="98"/>
      <c r="Q120" s="98"/>
      <c r="R120" s="98"/>
      <c r="S120" s="98"/>
    </row>
    <row r="121" spans="2:19" x14ac:dyDescent="0.15">
      <c r="B121" s="98"/>
      <c r="C121" s="98"/>
      <c r="D121" s="98"/>
      <c r="E121" s="98"/>
      <c r="F121" s="98"/>
      <c r="G121" s="98"/>
      <c r="H121" s="98"/>
      <c r="I121" s="98"/>
      <c r="J121" s="98"/>
      <c r="K121" s="98"/>
      <c r="L121" s="98"/>
      <c r="M121" s="98"/>
      <c r="N121" s="98"/>
      <c r="O121" s="98"/>
      <c r="P121" s="98"/>
      <c r="Q121" s="98"/>
      <c r="R121" s="98"/>
      <c r="S121" s="98"/>
    </row>
    <row r="122" spans="2:19" x14ac:dyDescent="0.15">
      <c r="B122" s="98"/>
      <c r="C122" s="98"/>
      <c r="D122" s="98"/>
      <c r="E122" s="98"/>
      <c r="F122" s="98"/>
      <c r="G122" s="98"/>
      <c r="H122" s="98"/>
      <c r="I122" s="98"/>
      <c r="J122" s="98"/>
      <c r="K122" s="98"/>
      <c r="L122" s="98"/>
      <c r="M122" s="98"/>
      <c r="N122" s="98"/>
      <c r="O122" s="98"/>
      <c r="P122" s="98"/>
      <c r="Q122" s="98"/>
      <c r="R122" s="98"/>
      <c r="S122" s="98"/>
    </row>
    <row r="123" spans="2:19" x14ac:dyDescent="0.15">
      <c r="B123" s="98"/>
      <c r="C123" s="98"/>
      <c r="D123" s="98"/>
      <c r="E123" s="98"/>
      <c r="F123" s="98"/>
      <c r="G123" s="98"/>
      <c r="H123" s="98"/>
      <c r="I123" s="98"/>
      <c r="J123" s="98"/>
      <c r="K123" s="98"/>
      <c r="L123" s="98"/>
      <c r="M123" s="98"/>
      <c r="N123" s="98"/>
      <c r="O123" s="98"/>
      <c r="P123" s="98"/>
      <c r="Q123" s="98"/>
      <c r="R123" s="98"/>
      <c r="S123" s="98"/>
    </row>
    <row r="124" spans="2:19" x14ac:dyDescent="0.15">
      <c r="B124" s="98"/>
      <c r="C124" s="98"/>
      <c r="D124" s="98"/>
      <c r="E124" s="98"/>
      <c r="F124" s="98"/>
      <c r="G124" s="98"/>
      <c r="H124" s="98"/>
      <c r="I124" s="98"/>
      <c r="J124" s="98"/>
      <c r="K124" s="98"/>
      <c r="L124" s="98"/>
      <c r="M124" s="98"/>
      <c r="N124" s="98"/>
      <c r="O124" s="98"/>
      <c r="P124" s="98"/>
      <c r="Q124" s="98"/>
      <c r="R124" s="98"/>
      <c r="S124" s="98"/>
    </row>
    <row r="125" spans="2:19" x14ac:dyDescent="0.15">
      <c r="B125" s="98"/>
      <c r="C125" s="98"/>
      <c r="D125" s="98"/>
      <c r="E125" s="98"/>
      <c r="F125" s="98"/>
      <c r="G125" s="98"/>
      <c r="H125" s="98"/>
      <c r="I125" s="98"/>
      <c r="J125" s="98"/>
      <c r="K125" s="98"/>
      <c r="L125" s="98"/>
      <c r="M125" s="98"/>
      <c r="N125" s="98"/>
      <c r="O125" s="98"/>
      <c r="P125" s="98"/>
      <c r="Q125" s="98"/>
      <c r="R125" s="98"/>
      <c r="S125" s="98"/>
    </row>
    <row r="126" spans="2:19" x14ac:dyDescent="0.15">
      <c r="B126" s="98"/>
      <c r="C126" s="98"/>
      <c r="D126" s="98"/>
      <c r="E126" s="98"/>
      <c r="F126" s="98"/>
      <c r="G126" s="98"/>
      <c r="H126" s="98"/>
      <c r="I126" s="98"/>
      <c r="J126" s="98"/>
      <c r="K126" s="98"/>
      <c r="L126" s="98"/>
      <c r="M126" s="98"/>
      <c r="N126" s="98"/>
      <c r="O126" s="98"/>
      <c r="P126" s="98"/>
      <c r="Q126" s="98"/>
      <c r="R126" s="98"/>
      <c r="S126" s="98"/>
    </row>
    <row r="127" spans="2:19" x14ac:dyDescent="0.15">
      <c r="B127" s="98"/>
      <c r="C127" s="98"/>
      <c r="D127" s="98"/>
      <c r="E127" s="98"/>
      <c r="F127" s="98"/>
      <c r="G127" s="98"/>
      <c r="H127" s="98"/>
      <c r="I127" s="98"/>
      <c r="J127" s="98"/>
      <c r="K127" s="98"/>
      <c r="L127" s="98"/>
      <c r="M127" s="98"/>
      <c r="N127" s="98"/>
      <c r="O127" s="98"/>
      <c r="P127" s="98"/>
      <c r="Q127" s="98"/>
      <c r="R127" s="98"/>
      <c r="S127" s="98"/>
    </row>
    <row r="128" spans="2:19" x14ac:dyDescent="0.15">
      <c r="B128" s="98"/>
      <c r="C128" s="98"/>
      <c r="D128" s="98"/>
      <c r="E128" s="98"/>
      <c r="F128" s="98"/>
      <c r="G128" s="98"/>
      <c r="H128" s="98"/>
      <c r="I128" s="98"/>
      <c r="J128" s="98"/>
      <c r="K128" s="98"/>
      <c r="L128" s="98"/>
      <c r="M128" s="98"/>
      <c r="N128" s="98"/>
      <c r="O128" s="98"/>
      <c r="P128" s="98"/>
      <c r="Q128" s="98"/>
      <c r="R128" s="98"/>
      <c r="S128" s="98"/>
    </row>
    <row r="129" spans="2:19" x14ac:dyDescent="0.15">
      <c r="B129" s="98"/>
      <c r="C129" s="98"/>
      <c r="D129" s="98"/>
      <c r="E129" s="98"/>
      <c r="F129" s="98"/>
      <c r="G129" s="98"/>
      <c r="H129" s="98"/>
      <c r="I129" s="98"/>
      <c r="J129" s="98"/>
      <c r="K129" s="98"/>
      <c r="L129" s="98"/>
      <c r="M129" s="98"/>
      <c r="N129" s="98"/>
      <c r="O129" s="98"/>
      <c r="P129" s="98"/>
      <c r="Q129" s="98"/>
      <c r="R129" s="98"/>
      <c r="S129" s="98"/>
    </row>
    <row r="130" spans="2:19" x14ac:dyDescent="0.15">
      <c r="B130" s="98"/>
      <c r="C130" s="98"/>
      <c r="D130" s="98"/>
      <c r="E130" s="98"/>
      <c r="F130" s="98"/>
      <c r="G130" s="98"/>
      <c r="H130" s="98"/>
      <c r="I130" s="98"/>
      <c r="J130" s="98"/>
      <c r="K130" s="98"/>
      <c r="L130" s="98"/>
      <c r="M130" s="98"/>
      <c r="N130" s="98"/>
      <c r="O130" s="98"/>
      <c r="P130" s="98"/>
      <c r="Q130" s="98"/>
      <c r="R130" s="98"/>
      <c r="S130" s="98"/>
    </row>
    <row r="131" spans="2:19" x14ac:dyDescent="0.15">
      <c r="B131" s="98"/>
      <c r="C131" s="98"/>
      <c r="D131" s="98"/>
      <c r="E131" s="98"/>
      <c r="F131" s="98"/>
      <c r="G131" s="98"/>
      <c r="H131" s="98"/>
      <c r="I131" s="98"/>
      <c r="J131" s="98"/>
      <c r="K131" s="98"/>
      <c r="L131" s="98"/>
      <c r="M131" s="98"/>
      <c r="N131" s="98"/>
      <c r="O131" s="98"/>
      <c r="P131" s="98"/>
      <c r="Q131" s="98"/>
      <c r="R131" s="98"/>
      <c r="S131" s="98"/>
    </row>
    <row r="132" spans="2:19" x14ac:dyDescent="0.15">
      <c r="B132" s="98"/>
      <c r="C132" s="98"/>
      <c r="D132" s="98"/>
      <c r="E132" s="98"/>
      <c r="F132" s="98"/>
      <c r="G132" s="98"/>
      <c r="H132" s="98"/>
      <c r="I132" s="98"/>
      <c r="J132" s="98"/>
      <c r="K132" s="98"/>
      <c r="L132" s="98"/>
      <c r="M132" s="98"/>
      <c r="N132" s="98"/>
      <c r="O132" s="98"/>
      <c r="P132" s="98"/>
      <c r="Q132" s="98"/>
      <c r="R132" s="98"/>
      <c r="S132" s="98"/>
    </row>
    <row r="133" spans="2:19" x14ac:dyDescent="0.15">
      <c r="B133" s="98" t="s">
        <v>87</v>
      </c>
      <c r="C133" s="98"/>
      <c r="D133" s="98"/>
      <c r="E133" s="98"/>
      <c r="F133" s="98"/>
      <c r="G133" s="98"/>
      <c r="H133" s="98"/>
      <c r="I133" s="98"/>
      <c r="J133" s="98"/>
      <c r="K133" s="98"/>
      <c r="L133" s="98"/>
      <c r="M133" s="98"/>
      <c r="N133" s="98"/>
      <c r="O133" s="98"/>
      <c r="P133" s="98"/>
      <c r="Q133" s="98"/>
      <c r="R133" s="98"/>
      <c r="S133" s="98"/>
    </row>
    <row r="134" spans="2:19" x14ac:dyDescent="0.15">
      <c r="B134" s="98"/>
      <c r="C134" s="98"/>
      <c r="D134" s="98"/>
      <c r="E134" s="98"/>
      <c r="F134" s="98"/>
      <c r="G134" s="98"/>
      <c r="H134" s="98"/>
      <c r="I134" s="98"/>
      <c r="J134" s="98"/>
      <c r="K134" s="98"/>
      <c r="L134" s="98"/>
      <c r="M134" s="98"/>
      <c r="N134" s="98"/>
      <c r="O134" s="98"/>
      <c r="P134" s="98"/>
      <c r="Q134" s="98"/>
      <c r="R134" s="98"/>
      <c r="S134" s="98"/>
    </row>
    <row r="135" spans="2:19" x14ac:dyDescent="0.15">
      <c r="B135" s="98"/>
      <c r="C135" s="98"/>
      <c r="D135" s="98"/>
      <c r="E135" s="98"/>
      <c r="F135" s="98"/>
      <c r="G135" s="98"/>
      <c r="H135" s="98"/>
      <c r="I135" s="98"/>
      <c r="J135" s="98"/>
      <c r="K135" s="98"/>
      <c r="L135" s="98"/>
      <c r="M135" s="98"/>
      <c r="N135" s="98"/>
      <c r="O135" s="98"/>
      <c r="P135" s="98"/>
      <c r="Q135" s="98"/>
      <c r="R135" s="98"/>
      <c r="S135" s="98"/>
    </row>
    <row r="136" spans="2:19" x14ac:dyDescent="0.15">
      <c r="B136" s="98"/>
      <c r="C136" s="98"/>
      <c r="D136" s="98"/>
      <c r="E136" s="98"/>
      <c r="F136" s="98"/>
      <c r="G136" s="98"/>
      <c r="H136" s="98"/>
      <c r="I136" s="98"/>
      <c r="J136" s="98"/>
      <c r="K136" s="98"/>
      <c r="L136" s="98"/>
      <c r="M136" s="98"/>
      <c r="N136" s="98"/>
      <c r="O136" s="98"/>
      <c r="P136" s="98"/>
      <c r="Q136" s="98"/>
      <c r="R136" s="98"/>
      <c r="S136" s="98"/>
    </row>
    <row r="137" spans="2:19" x14ac:dyDescent="0.15">
      <c r="B137" s="98"/>
      <c r="C137" s="98"/>
      <c r="D137" s="98"/>
      <c r="E137" s="98"/>
      <c r="F137" s="98"/>
      <c r="G137" s="98"/>
      <c r="H137" s="98"/>
      <c r="I137" s="98"/>
      <c r="J137" s="98"/>
      <c r="K137" s="98"/>
      <c r="L137" s="98"/>
      <c r="M137" s="98"/>
      <c r="N137" s="98"/>
      <c r="O137" s="98"/>
      <c r="P137" s="98"/>
      <c r="Q137" s="98"/>
      <c r="R137" s="98"/>
      <c r="S137" s="98"/>
    </row>
    <row r="138" spans="2:19" x14ac:dyDescent="0.15">
      <c r="B138" s="98"/>
      <c r="C138" s="98"/>
      <c r="D138" s="98"/>
      <c r="E138" s="98"/>
      <c r="F138" s="98"/>
      <c r="G138" s="98"/>
      <c r="H138" s="98"/>
      <c r="I138" s="98"/>
      <c r="J138" s="98"/>
      <c r="K138" s="98"/>
      <c r="L138" s="98"/>
      <c r="M138" s="98"/>
      <c r="N138" s="98"/>
      <c r="O138" s="98"/>
      <c r="P138" s="98"/>
      <c r="Q138" s="98"/>
      <c r="R138" s="98"/>
      <c r="S138" s="98"/>
    </row>
    <row r="139" spans="2:19" x14ac:dyDescent="0.15">
      <c r="B139" s="98"/>
      <c r="C139" s="98"/>
      <c r="D139" s="98"/>
      <c r="E139" s="98"/>
      <c r="F139" s="98"/>
      <c r="G139" s="98"/>
      <c r="H139" s="98"/>
      <c r="I139" s="98"/>
      <c r="J139" s="98"/>
      <c r="K139" s="98"/>
      <c r="L139" s="98"/>
      <c r="M139" s="98"/>
      <c r="N139" s="98"/>
      <c r="O139" s="98"/>
      <c r="P139" s="98"/>
      <c r="Q139" s="98"/>
      <c r="R139" s="98"/>
      <c r="S139" s="98"/>
    </row>
    <row r="140" spans="2:19" x14ac:dyDescent="0.15">
      <c r="B140" s="98"/>
      <c r="C140" s="98"/>
      <c r="D140" s="98"/>
      <c r="E140" s="98"/>
      <c r="F140" s="98"/>
      <c r="G140" s="98"/>
      <c r="H140" s="98"/>
      <c r="I140" s="98"/>
      <c r="J140" s="98"/>
      <c r="K140" s="98"/>
      <c r="L140" s="98"/>
      <c r="M140" s="98"/>
      <c r="N140" s="98"/>
      <c r="O140" s="98"/>
      <c r="P140" s="98"/>
      <c r="Q140" s="98"/>
      <c r="R140" s="98"/>
      <c r="S140" s="98"/>
    </row>
    <row r="141" spans="2:19" x14ac:dyDescent="0.15">
      <c r="B141" s="98"/>
      <c r="C141" s="98"/>
      <c r="D141" s="98"/>
      <c r="E141" s="98"/>
      <c r="F141" s="98"/>
      <c r="G141" s="98"/>
      <c r="H141" s="98"/>
      <c r="I141" s="98"/>
      <c r="J141" s="98"/>
      <c r="K141" s="98"/>
      <c r="L141" s="98"/>
      <c r="M141" s="98"/>
      <c r="N141" s="98"/>
      <c r="O141" s="98"/>
      <c r="P141" s="98"/>
      <c r="Q141" s="98"/>
      <c r="R141" s="98"/>
      <c r="S141" s="98"/>
    </row>
    <row r="142" spans="2:19" x14ac:dyDescent="0.15">
      <c r="B142" s="98"/>
      <c r="C142" s="98"/>
      <c r="D142" s="98"/>
      <c r="E142" s="98"/>
      <c r="F142" s="98"/>
      <c r="G142" s="98"/>
      <c r="H142" s="98"/>
      <c r="I142" s="98"/>
      <c r="J142" s="98"/>
      <c r="K142" s="98"/>
      <c r="L142" s="98"/>
      <c r="M142" s="98"/>
      <c r="N142" s="98"/>
      <c r="O142" s="98"/>
      <c r="P142" s="98"/>
      <c r="Q142" s="98"/>
      <c r="R142" s="98"/>
      <c r="S142" s="98"/>
    </row>
    <row r="143" spans="2:19" x14ac:dyDescent="0.15">
      <c r="B143" s="98"/>
      <c r="C143" s="98"/>
      <c r="D143" s="98"/>
      <c r="E143" s="98"/>
      <c r="F143" s="98"/>
      <c r="G143" s="98"/>
      <c r="H143" s="98"/>
      <c r="I143" s="98"/>
      <c r="J143" s="98"/>
      <c r="K143" s="98"/>
      <c r="L143" s="98"/>
      <c r="M143" s="98"/>
      <c r="N143" s="98"/>
      <c r="O143" s="98"/>
      <c r="P143" s="98"/>
      <c r="Q143" s="98"/>
      <c r="R143" s="98"/>
      <c r="S143" s="98"/>
    </row>
    <row r="144" spans="2:19" x14ac:dyDescent="0.15">
      <c r="B144" s="98"/>
      <c r="C144" s="98"/>
      <c r="D144" s="98"/>
      <c r="E144" s="98"/>
      <c r="F144" s="98"/>
      <c r="G144" s="98"/>
      <c r="H144" s="98"/>
      <c r="I144" s="98"/>
      <c r="J144" s="98"/>
      <c r="K144" s="98"/>
      <c r="L144" s="98"/>
      <c r="M144" s="98"/>
      <c r="N144" s="98"/>
      <c r="O144" s="98"/>
      <c r="P144" s="98"/>
      <c r="Q144" s="98"/>
      <c r="R144" s="98"/>
      <c r="S144" s="98"/>
    </row>
    <row r="145" spans="2:19" x14ac:dyDescent="0.15">
      <c r="B145" s="98"/>
      <c r="C145" s="98"/>
      <c r="D145" s="98"/>
      <c r="E145" s="98"/>
      <c r="F145" s="98"/>
      <c r="G145" s="98"/>
      <c r="H145" s="98"/>
      <c r="I145" s="98"/>
      <c r="J145" s="98"/>
      <c r="K145" s="98"/>
      <c r="L145" s="98"/>
      <c r="M145" s="98"/>
      <c r="N145" s="98"/>
      <c r="O145" s="98"/>
      <c r="P145" s="98"/>
      <c r="Q145" s="98"/>
      <c r="R145" s="98"/>
      <c r="S145" s="98"/>
    </row>
    <row r="146" spans="2:19" x14ac:dyDescent="0.15">
      <c r="B146" s="98"/>
      <c r="C146" s="98"/>
      <c r="D146" s="98"/>
      <c r="E146" s="98"/>
      <c r="F146" s="98"/>
      <c r="G146" s="98"/>
      <c r="H146" s="98"/>
      <c r="I146" s="98"/>
      <c r="J146" s="98"/>
      <c r="K146" s="98"/>
      <c r="L146" s="98"/>
      <c r="M146" s="98"/>
      <c r="N146" s="98"/>
      <c r="O146" s="98"/>
      <c r="P146" s="98"/>
      <c r="Q146" s="98"/>
      <c r="R146" s="98"/>
      <c r="S146" s="98"/>
    </row>
    <row r="147" spans="2:19" x14ac:dyDescent="0.15">
      <c r="B147" s="98"/>
      <c r="C147" s="98"/>
      <c r="D147" s="98"/>
      <c r="E147" s="98"/>
      <c r="F147" s="98"/>
      <c r="G147" s="98"/>
      <c r="H147" s="98"/>
      <c r="I147" s="98"/>
      <c r="J147" s="98"/>
      <c r="K147" s="98"/>
      <c r="L147" s="98"/>
      <c r="M147" s="98"/>
      <c r="N147" s="98"/>
      <c r="O147" s="98"/>
      <c r="P147" s="98"/>
      <c r="Q147" s="98"/>
      <c r="R147" s="98"/>
      <c r="S147" s="98"/>
    </row>
    <row r="148" spans="2:19" x14ac:dyDescent="0.15">
      <c r="B148" s="98"/>
      <c r="C148" s="98"/>
      <c r="D148" s="98"/>
      <c r="E148" s="98"/>
      <c r="F148" s="98"/>
      <c r="G148" s="98"/>
      <c r="H148" s="98"/>
      <c r="I148" s="98"/>
      <c r="J148" s="98"/>
      <c r="K148" s="98"/>
      <c r="L148" s="98"/>
      <c r="M148" s="98"/>
      <c r="N148" s="98"/>
      <c r="O148" s="98"/>
      <c r="P148" s="98"/>
      <c r="Q148" s="98"/>
      <c r="R148" s="98"/>
      <c r="S148" s="98"/>
    </row>
    <row r="149" spans="2:19" x14ac:dyDescent="0.15">
      <c r="B149" s="98"/>
      <c r="C149" s="98"/>
      <c r="D149" s="98"/>
      <c r="E149" s="98"/>
      <c r="F149" s="98"/>
      <c r="G149" s="98"/>
      <c r="H149" s="98"/>
      <c r="I149" s="98"/>
      <c r="J149" s="98"/>
      <c r="K149" s="98"/>
      <c r="L149" s="98"/>
      <c r="M149" s="98"/>
      <c r="N149" s="98"/>
      <c r="O149" s="98"/>
      <c r="P149" s="98"/>
      <c r="Q149" s="98"/>
      <c r="R149" s="98"/>
      <c r="S149" s="98"/>
    </row>
    <row r="150" spans="2:19" x14ac:dyDescent="0.15">
      <c r="B150" s="98"/>
      <c r="C150" s="98"/>
      <c r="D150" s="98"/>
      <c r="E150" s="98"/>
      <c r="F150" s="98"/>
      <c r="G150" s="98"/>
      <c r="H150" s="98"/>
      <c r="I150" s="98"/>
      <c r="J150" s="98"/>
      <c r="K150" s="98"/>
      <c r="L150" s="98"/>
      <c r="M150" s="98"/>
      <c r="N150" s="98"/>
      <c r="O150" s="98"/>
      <c r="P150" s="98"/>
      <c r="Q150" s="98"/>
      <c r="R150" s="98"/>
      <c r="S150" s="98"/>
    </row>
    <row r="151" spans="2:19" x14ac:dyDescent="0.15">
      <c r="B151" s="98"/>
      <c r="C151" s="98"/>
      <c r="D151" s="98"/>
      <c r="E151" s="98"/>
      <c r="F151" s="98"/>
      <c r="G151" s="98"/>
      <c r="H151" s="98"/>
      <c r="I151" s="98"/>
      <c r="J151" s="98"/>
      <c r="K151" s="98"/>
      <c r="L151" s="98"/>
      <c r="M151" s="98"/>
      <c r="N151" s="98"/>
      <c r="O151" s="98"/>
      <c r="P151" s="98"/>
      <c r="Q151" s="98"/>
      <c r="R151" s="98"/>
      <c r="S151" s="98"/>
    </row>
    <row r="152" spans="2:19" x14ac:dyDescent="0.15">
      <c r="B152" s="98"/>
      <c r="C152" s="98"/>
      <c r="D152" s="98"/>
      <c r="E152" s="98"/>
      <c r="F152" s="98"/>
      <c r="G152" s="98"/>
      <c r="H152" s="98"/>
      <c r="I152" s="98"/>
      <c r="J152" s="98"/>
      <c r="K152" s="98"/>
      <c r="L152" s="98"/>
      <c r="M152" s="98"/>
      <c r="N152" s="98"/>
      <c r="O152" s="98"/>
      <c r="P152" s="98"/>
      <c r="Q152" s="98"/>
      <c r="R152" s="98"/>
      <c r="S152" s="98"/>
    </row>
    <row r="153" spans="2:19" x14ac:dyDescent="0.15">
      <c r="B153" s="98"/>
      <c r="C153" s="98"/>
      <c r="D153" s="98"/>
      <c r="E153" s="98"/>
      <c r="F153" s="98"/>
      <c r="G153" s="98"/>
      <c r="H153" s="98"/>
      <c r="I153" s="98"/>
      <c r="J153" s="98"/>
      <c r="K153" s="98"/>
      <c r="L153" s="98"/>
      <c r="M153" s="98"/>
      <c r="N153" s="98"/>
      <c r="O153" s="98"/>
      <c r="P153" s="98"/>
      <c r="Q153" s="98"/>
      <c r="R153" s="98"/>
      <c r="S153" s="98"/>
    </row>
    <row r="154" spans="2:19" x14ac:dyDescent="0.15">
      <c r="B154" s="98"/>
      <c r="C154" s="98"/>
      <c r="D154" s="98"/>
      <c r="E154" s="98"/>
      <c r="F154" s="98"/>
      <c r="G154" s="98"/>
      <c r="H154" s="98"/>
      <c r="I154" s="98"/>
      <c r="J154" s="98"/>
      <c r="K154" s="98"/>
      <c r="L154" s="98"/>
      <c r="M154" s="98"/>
      <c r="N154" s="98"/>
      <c r="O154" s="98"/>
      <c r="P154" s="98"/>
      <c r="Q154" s="98"/>
      <c r="R154" s="98"/>
      <c r="S154" s="98"/>
    </row>
    <row r="155" spans="2:19" x14ac:dyDescent="0.15">
      <c r="B155" s="98"/>
      <c r="C155" s="98"/>
      <c r="D155" s="98"/>
      <c r="E155" s="98"/>
      <c r="F155" s="98"/>
      <c r="G155" s="98"/>
      <c r="H155" s="98"/>
      <c r="I155" s="98"/>
      <c r="J155" s="98"/>
      <c r="K155" s="98"/>
      <c r="L155" s="98"/>
      <c r="M155" s="98"/>
      <c r="N155" s="98"/>
      <c r="O155" s="98"/>
      <c r="P155" s="98"/>
      <c r="Q155" s="98"/>
      <c r="R155" s="98"/>
      <c r="S155" s="98"/>
    </row>
    <row r="156" spans="2:19" x14ac:dyDescent="0.15">
      <c r="B156" s="98"/>
      <c r="C156" s="98"/>
      <c r="D156" s="98"/>
      <c r="E156" s="98"/>
      <c r="F156" s="98"/>
      <c r="G156" s="98"/>
      <c r="H156" s="98"/>
      <c r="I156" s="98"/>
      <c r="J156" s="98"/>
      <c r="K156" s="98"/>
      <c r="L156" s="98"/>
      <c r="M156" s="98"/>
      <c r="N156" s="98"/>
      <c r="O156" s="98"/>
      <c r="P156" s="98"/>
      <c r="Q156" s="98"/>
      <c r="R156" s="98"/>
      <c r="S156" s="98"/>
    </row>
    <row r="157" spans="2:19" x14ac:dyDescent="0.15">
      <c r="B157" s="98"/>
      <c r="C157" s="98"/>
      <c r="D157" s="98"/>
      <c r="E157" s="98"/>
      <c r="F157" s="98"/>
      <c r="G157" s="98"/>
      <c r="H157" s="98"/>
      <c r="I157" s="98"/>
      <c r="J157" s="98"/>
      <c r="K157" s="98"/>
      <c r="L157" s="98"/>
      <c r="M157" s="98"/>
      <c r="N157" s="98"/>
      <c r="O157" s="98"/>
      <c r="P157" s="98"/>
      <c r="Q157" s="98"/>
      <c r="R157" s="98"/>
      <c r="S157" s="98"/>
    </row>
    <row r="158" spans="2:19" x14ac:dyDescent="0.15">
      <c r="B158" s="98"/>
      <c r="C158" s="98"/>
      <c r="D158" s="98"/>
      <c r="E158" s="98"/>
      <c r="F158" s="98"/>
      <c r="G158" s="98"/>
      <c r="H158" s="98"/>
      <c r="I158" s="98"/>
      <c r="J158" s="98"/>
      <c r="K158" s="98"/>
      <c r="L158" s="98"/>
      <c r="M158" s="98"/>
      <c r="N158" s="98"/>
      <c r="O158" s="98"/>
      <c r="P158" s="98"/>
      <c r="Q158" s="98"/>
      <c r="R158" s="98"/>
      <c r="S158" s="98"/>
    </row>
    <row r="159" spans="2:19" x14ac:dyDescent="0.15">
      <c r="B159" s="98"/>
      <c r="C159" s="98"/>
      <c r="D159" s="98"/>
      <c r="E159" s="98"/>
      <c r="F159" s="98"/>
      <c r="G159" s="98"/>
      <c r="H159" s="98"/>
      <c r="I159" s="98"/>
      <c r="J159" s="98"/>
      <c r="K159" s="98"/>
      <c r="L159" s="98"/>
      <c r="M159" s="98"/>
      <c r="N159" s="98"/>
      <c r="O159" s="98"/>
      <c r="P159" s="98"/>
      <c r="Q159" s="98"/>
      <c r="R159" s="98"/>
      <c r="S159" s="98"/>
    </row>
    <row r="160" spans="2:19" x14ac:dyDescent="0.15">
      <c r="B160" s="98"/>
      <c r="C160" s="98"/>
      <c r="D160" s="98"/>
      <c r="E160" s="98"/>
      <c r="F160" s="98"/>
      <c r="G160" s="98"/>
      <c r="H160" s="98"/>
      <c r="I160" s="98"/>
      <c r="J160" s="98"/>
      <c r="K160" s="98"/>
      <c r="L160" s="98"/>
      <c r="M160" s="98"/>
      <c r="N160" s="98"/>
      <c r="O160" s="98"/>
      <c r="P160" s="98"/>
      <c r="Q160" s="98"/>
      <c r="R160" s="98"/>
      <c r="S160" s="98"/>
    </row>
    <row r="161" spans="2:19" x14ac:dyDescent="0.15">
      <c r="B161" s="98"/>
      <c r="C161" s="98"/>
      <c r="D161" s="98"/>
      <c r="E161" s="98"/>
      <c r="F161" s="98"/>
      <c r="G161" s="98"/>
      <c r="H161" s="98"/>
      <c r="I161" s="98"/>
      <c r="J161" s="98"/>
      <c r="K161" s="98"/>
      <c r="L161" s="98"/>
      <c r="M161" s="98"/>
      <c r="N161" s="98"/>
      <c r="O161" s="98"/>
      <c r="P161" s="98"/>
      <c r="Q161" s="98"/>
      <c r="R161" s="98"/>
      <c r="S161" s="98"/>
    </row>
    <row r="162" spans="2:19" x14ac:dyDescent="0.15">
      <c r="B162" s="98"/>
      <c r="C162" s="98"/>
      <c r="D162" s="98"/>
      <c r="E162" s="98"/>
      <c r="F162" s="98"/>
      <c r="G162" s="98"/>
      <c r="H162" s="98"/>
      <c r="I162" s="98"/>
      <c r="J162" s="98"/>
      <c r="K162" s="98"/>
      <c r="L162" s="98"/>
      <c r="M162" s="98"/>
      <c r="N162" s="98"/>
      <c r="O162" s="98"/>
      <c r="P162" s="98"/>
      <c r="Q162" s="98"/>
      <c r="R162" s="98"/>
      <c r="S162" s="98"/>
    </row>
    <row r="163" spans="2:19" x14ac:dyDescent="0.15">
      <c r="B163" s="97"/>
      <c r="C163" s="97"/>
      <c r="D163" s="97"/>
      <c r="E163" s="97"/>
      <c r="F163" s="97"/>
      <c r="G163" s="97"/>
      <c r="H163" s="97"/>
      <c r="I163" s="97"/>
      <c r="J163" s="97"/>
      <c r="K163" s="97"/>
      <c r="L163" s="97"/>
      <c r="M163" s="97"/>
      <c r="N163" s="97"/>
      <c r="O163" s="97"/>
      <c r="P163" s="97"/>
      <c r="Q163" s="97"/>
      <c r="R163" s="97"/>
      <c r="S163" s="97"/>
    </row>
    <row r="164" spans="2:19" x14ac:dyDescent="0.15">
      <c r="B164" s="97"/>
      <c r="C164" s="97"/>
      <c r="D164" s="97"/>
      <c r="E164" s="97"/>
      <c r="F164" s="97"/>
      <c r="G164" s="97"/>
      <c r="H164" s="97"/>
      <c r="I164" s="97"/>
      <c r="J164" s="97"/>
      <c r="K164" s="97"/>
      <c r="L164" s="97"/>
      <c r="M164" s="97"/>
      <c r="N164" s="97"/>
      <c r="O164" s="97"/>
      <c r="P164" s="97"/>
      <c r="Q164" s="97"/>
      <c r="R164" s="97"/>
      <c r="S164" s="97"/>
    </row>
  </sheetData>
  <sheetProtection sheet="1" selectLockedCells="1" selectUnlockedCells="1"/>
  <phoneticPr fontId="4"/>
  <pageMargins left="0.7" right="0.7" top="0.75" bottom="0.75" header="0.3" footer="0.3"/>
  <pageSetup paperSize="9" scale="82"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Z52"/>
  <sheetViews>
    <sheetView zoomScale="80" zoomScaleNormal="80" workbookViewId="0">
      <selection activeCell="F18" sqref="F18"/>
    </sheetView>
  </sheetViews>
  <sheetFormatPr defaultColWidth="9" defaultRowHeight="12" x14ac:dyDescent="0.15"/>
  <cols>
    <col min="1" max="1" width="4.625" style="53" customWidth="1"/>
    <col min="2" max="2" width="40" style="53" customWidth="1"/>
    <col min="3" max="3" width="10.125" style="86" customWidth="1"/>
    <col min="4" max="4" width="7.25" style="86" customWidth="1"/>
    <col min="5" max="5" width="6.125" style="86" customWidth="1"/>
    <col min="6" max="6" width="26.75" style="86" customWidth="1"/>
    <col min="7" max="7" width="10.125" style="86" customWidth="1"/>
    <col min="8" max="8" width="11.375" style="86" customWidth="1"/>
    <col min="9" max="9" width="4.875" style="86" customWidth="1"/>
    <col min="10" max="10" width="23.875" style="53" customWidth="1"/>
    <col min="11" max="11" width="12.5" style="53" customWidth="1"/>
    <col min="12" max="15" width="9" style="53"/>
    <col min="16" max="16" width="9" style="53" hidden="1" customWidth="1"/>
    <col min="17" max="17" width="5.625" style="53" hidden="1" customWidth="1"/>
    <col min="18" max="18" width="10.125" style="53" hidden="1" customWidth="1"/>
    <col min="19" max="19" width="27.375" style="53" hidden="1" customWidth="1"/>
    <col min="20" max="20" width="9" style="53" hidden="1" customWidth="1"/>
    <col min="21" max="21" width="25.5" style="53" hidden="1" customWidth="1"/>
    <col min="22" max="22" width="9" style="53" hidden="1" customWidth="1"/>
    <col min="23" max="23" width="11.75" style="53" hidden="1" customWidth="1"/>
    <col min="24" max="24" width="13.875" style="53" hidden="1" customWidth="1"/>
    <col min="25" max="25" width="22.5" style="53" hidden="1" customWidth="1"/>
    <col min="26" max="26" width="9" style="53" hidden="1" customWidth="1"/>
    <col min="27" max="16384" width="9" style="53"/>
  </cols>
  <sheetData>
    <row r="1" spans="1:26" ht="12" customHeight="1" thickTop="1" x14ac:dyDescent="0.15">
      <c r="A1" s="121" t="s">
        <v>102</v>
      </c>
      <c r="B1" s="122"/>
      <c r="C1" s="122"/>
      <c r="D1" s="122"/>
      <c r="E1" s="122"/>
      <c r="F1" s="122"/>
      <c r="G1" s="122"/>
      <c r="H1" s="122"/>
      <c r="I1" s="122"/>
      <c r="J1" s="122"/>
      <c r="K1" s="123"/>
      <c r="L1" s="91"/>
    </row>
    <row r="2" spans="1:26" x14ac:dyDescent="0.15">
      <c r="A2" s="124"/>
      <c r="B2" s="125"/>
      <c r="C2" s="125"/>
      <c r="D2" s="125"/>
      <c r="E2" s="125"/>
      <c r="F2" s="125"/>
      <c r="G2" s="125"/>
      <c r="H2" s="125"/>
      <c r="I2" s="125"/>
      <c r="J2" s="125"/>
      <c r="K2" s="126"/>
      <c r="L2" s="91"/>
    </row>
    <row r="3" spans="1:26" x14ac:dyDescent="0.15">
      <c r="A3" s="124"/>
      <c r="B3" s="125"/>
      <c r="C3" s="125"/>
      <c r="D3" s="125"/>
      <c r="E3" s="125"/>
      <c r="F3" s="125"/>
      <c r="G3" s="125"/>
      <c r="H3" s="125"/>
      <c r="I3" s="125"/>
      <c r="J3" s="125"/>
      <c r="K3" s="126"/>
      <c r="L3" s="91"/>
    </row>
    <row r="4" spans="1:26" x14ac:dyDescent="0.15">
      <c r="A4" s="124"/>
      <c r="B4" s="125"/>
      <c r="C4" s="125"/>
      <c r="D4" s="125"/>
      <c r="E4" s="125"/>
      <c r="F4" s="125"/>
      <c r="G4" s="125"/>
      <c r="H4" s="125"/>
      <c r="I4" s="125"/>
      <c r="J4" s="125"/>
      <c r="K4" s="126"/>
      <c r="L4" s="91"/>
    </row>
    <row r="5" spans="1:26" ht="12.75" thickBot="1" x14ac:dyDescent="0.2">
      <c r="A5" s="127"/>
      <c r="B5" s="128"/>
      <c r="C5" s="128"/>
      <c r="D5" s="128"/>
      <c r="E5" s="128"/>
      <c r="F5" s="128"/>
      <c r="G5" s="128"/>
      <c r="H5" s="128"/>
      <c r="I5" s="128"/>
      <c r="J5" s="128"/>
      <c r="K5" s="129"/>
      <c r="L5" s="91"/>
    </row>
    <row r="6" spans="1:26" ht="12.75" thickTop="1" x14ac:dyDescent="0.15"/>
    <row r="7" spans="1:26" ht="16.149999999999999" customHeight="1" thickBot="1" x14ac:dyDescent="0.2">
      <c r="A7" s="52" t="s">
        <v>44</v>
      </c>
      <c r="E7" s="52" t="s">
        <v>103</v>
      </c>
      <c r="F7" s="53"/>
      <c r="I7" s="90" t="s">
        <v>33</v>
      </c>
      <c r="Q7" s="53" t="s">
        <v>27</v>
      </c>
    </row>
    <row r="8" spans="1:26" ht="16.149999999999999" customHeight="1" x14ac:dyDescent="0.15">
      <c r="B8" s="46" t="s">
        <v>90</v>
      </c>
      <c r="E8" s="53"/>
      <c r="F8" s="46" t="s">
        <v>91</v>
      </c>
      <c r="J8" s="46" t="s">
        <v>48</v>
      </c>
      <c r="Q8" s="54"/>
      <c r="R8" s="55"/>
      <c r="S8" s="55"/>
      <c r="T8" s="55"/>
      <c r="U8" s="55"/>
      <c r="V8" s="55"/>
      <c r="W8" s="55"/>
      <c r="X8" s="55"/>
      <c r="Y8" s="55"/>
      <c r="Z8" s="56"/>
    </row>
    <row r="9" spans="1:26" ht="16.149999999999999" customHeight="1" x14ac:dyDescent="0.15">
      <c r="A9" s="57">
        <v>1</v>
      </c>
      <c r="B9" s="79" t="s">
        <v>51</v>
      </c>
      <c r="C9" s="87" t="s">
        <v>46</v>
      </c>
      <c r="D9" s="87"/>
      <c r="E9" s="78">
        <v>1</v>
      </c>
      <c r="F9" s="79" t="s">
        <v>58</v>
      </c>
      <c r="G9" s="87" t="s">
        <v>46</v>
      </c>
      <c r="H9" s="87"/>
      <c r="J9" s="59" t="str">
        <f>S10</f>
        <v>設計 (ソフトウェア以外)</v>
      </c>
      <c r="K9" s="60" t="s">
        <v>34</v>
      </c>
      <c r="Q9" s="61">
        <v>1</v>
      </c>
      <c r="R9" s="62" t="s">
        <v>16</v>
      </c>
      <c r="S9" s="63" t="s">
        <v>32</v>
      </c>
      <c r="T9" s="62" t="s">
        <v>17</v>
      </c>
      <c r="U9" s="63" t="s">
        <v>32</v>
      </c>
      <c r="V9" s="62" t="s">
        <v>15</v>
      </c>
      <c r="W9" s="92" t="s">
        <v>32</v>
      </c>
      <c r="X9" s="62" t="s">
        <v>31</v>
      </c>
      <c r="Y9" s="63" t="s">
        <v>32</v>
      </c>
      <c r="Z9" s="64"/>
    </row>
    <row r="10" spans="1:26" ht="16.149999999999999" customHeight="1" x14ac:dyDescent="0.15">
      <c r="A10" s="57">
        <v>2</v>
      </c>
      <c r="B10" s="79" t="s">
        <v>53</v>
      </c>
      <c r="C10" s="87" t="s">
        <v>46</v>
      </c>
      <c r="D10" s="87"/>
      <c r="E10" s="78">
        <v>2</v>
      </c>
      <c r="F10" s="79" t="s">
        <v>60</v>
      </c>
      <c r="G10" s="87" t="s">
        <v>46</v>
      </c>
      <c r="H10" s="87"/>
      <c r="J10" s="65" t="str">
        <f t="shared" ref="J10:J18" si="0">S11</f>
        <v>要件定義</v>
      </c>
      <c r="K10" s="66"/>
      <c r="Q10" s="61">
        <v>2</v>
      </c>
      <c r="R10" s="62" t="s">
        <v>69</v>
      </c>
      <c r="S10" s="80" t="s">
        <v>42</v>
      </c>
      <c r="T10" s="62" t="s">
        <v>69</v>
      </c>
      <c r="U10" s="68" t="str">
        <f t="shared" ref="U10:U29" si="1">IF(B9="","",B9)</f>
        <v>注文処理</v>
      </c>
      <c r="V10" s="62" t="s">
        <v>69</v>
      </c>
      <c r="W10" s="80" t="s">
        <v>29</v>
      </c>
      <c r="X10" s="62" t="s">
        <v>69</v>
      </c>
      <c r="Y10" s="68" t="str">
        <f t="shared" ref="Y10:Y29" si="2">IF(F9="","",F9)</f>
        <v>人-1 田中一郎</v>
      </c>
      <c r="Z10" s="64"/>
    </row>
    <row r="11" spans="1:26" ht="16.149999999999999" customHeight="1" x14ac:dyDescent="0.15">
      <c r="A11" s="57">
        <v>3</v>
      </c>
      <c r="B11" s="79" t="s">
        <v>55</v>
      </c>
      <c r="C11" s="87" t="s">
        <v>46</v>
      </c>
      <c r="D11" s="87"/>
      <c r="E11" s="78">
        <v>3</v>
      </c>
      <c r="F11" s="79" t="s">
        <v>62</v>
      </c>
      <c r="G11" s="87" t="s">
        <v>46</v>
      </c>
      <c r="H11" s="87"/>
      <c r="J11" s="65" t="str">
        <f t="shared" si="0"/>
        <v>システム要件定義</v>
      </c>
      <c r="K11" s="66"/>
      <c r="Q11" s="61">
        <v>3</v>
      </c>
      <c r="R11" s="67"/>
      <c r="S11" s="80" t="s">
        <v>18</v>
      </c>
      <c r="T11" s="67"/>
      <c r="U11" s="68" t="str">
        <f t="shared" si="1"/>
        <v>配達処理</v>
      </c>
      <c r="V11" s="67"/>
      <c r="W11" s="80" t="s">
        <v>30</v>
      </c>
      <c r="X11" s="67"/>
      <c r="Y11" s="68" t="str">
        <f t="shared" si="2"/>
        <v>人-2 佐藤健司</v>
      </c>
      <c r="Z11" s="64"/>
    </row>
    <row r="12" spans="1:26" ht="16.149999999999999" customHeight="1" x14ac:dyDescent="0.15">
      <c r="A12" s="57">
        <v>4</v>
      </c>
      <c r="B12" s="79" t="s">
        <v>56</v>
      </c>
      <c r="C12" s="87" t="s">
        <v>46</v>
      </c>
      <c r="D12" s="87"/>
      <c r="E12" s="78">
        <v>4</v>
      </c>
      <c r="F12" s="79" t="s">
        <v>64</v>
      </c>
      <c r="G12" s="87" t="s">
        <v>46</v>
      </c>
      <c r="H12" s="87"/>
      <c r="J12" s="65" t="str">
        <f t="shared" si="0"/>
        <v>システム方式設計</v>
      </c>
      <c r="K12" s="66"/>
      <c r="Q12" s="61">
        <v>4</v>
      </c>
      <c r="R12" s="67"/>
      <c r="S12" s="80" t="s">
        <v>19</v>
      </c>
      <c r="T12" s="67"/>
      <c r="U12" s="68" t="str">
        <f t="shared" si="1"/>
        <v>課金処理</v>
      </c>
      <c r="V12" s="67"/>
      <c r="W12" s="80" t="s">
        <v>28</v>
      </c>
      <c r="X12" s="67"/>
      <c r="Y12" s="68" t="str">
        <f t="shared" si="2"/>
        <v>人-3 山田太郎</v>
      </c>
      <c r="Z12" s="64"/>
    </row>
    <row r="13" spans="1:26" ht="16.149999999999999" customHeight="1" x14ac:dyDescent="0.15">
      <c r="A13" s="57">
        <v>5</v>
      </c>
      <c r="B13" s="79"/>
      <c r="E13" s="78">
        <v>5</v>
      </c>
      <c r="F13" s="79" t="s">
        <v>78</v>
      </c>
      <c r="G13" s="87" t="s">
        <v>46</v>
      </c>
      <c r="J13" s="65" t="str">
        <f t="shared" si="0"/>
        <v>ソフトウェア設計</v>
      </c>
      <c r="K13" s="66"/>
      <c r="Q13" s="61">
        <v>5</v>
      </c>
      <c r="R13" s="67"/>
      <c r="S13" s="80" t="s">
        <v>20</v>
      </c>
      <c r="T13" s="67"/>
      <c r="U13" s="68" t="str">
        <f t="shared" si="1"/>
        <v>顧客管理処理</v>
      </c>
      <c r="V13" s="67"/>
      <c r="W13" s="80"/>
      <c r="X13" s="67"/>
      <c r="Y13" s="68" t="str">
        <f t="shared" si="2"/>
        <v>委-1 (株)東京〇〇〇</v>
      </c>
      <c r="Z13" s="64"/>
    </row>
    <row r="14" spans="1:26" ht="16.149999999999999" customHeight="1" x14ac:dyDescent="0.15">
      <c r="A14" s="57">
        <v>6</v>
      </c>
      <c r="B14" s="79"/>
      <c r="E14" s="78">
        <v>6</v>
      </c>
      <c r="F14" s="79"/>
      <c r="J14" s="65" t="str">
        <f t="shared" si="0"/>
        <v>プログラミング</v>
      </c>
      <c r="K14" s="66"/>
      <c r="Q14" s="61">
        <v>6</v>
      </c>
      <c r="R14" s="67"/>
      <c r="S14" s="80" t="s">
        <v>21</v>
      </c>
      <c r="T14" s="67"/>
      <c r="U14" s="68" t="str">
        <f t="shared" si="1"/>
        <v/>
      </c>
      <c r="V14" s="67"/>
      <c r="W14" s="80"/>
      <c r="X14" s="67"/>
      <c r="Y14" s="68" t="str">
        <f t="shared" si="2"/>
        <v>委-2 □□工業(株)</v>
      </c>
      <c r="Z14" s="64"/>
    </row>
    <row r="15" spans="1:26" ht="16.149999999999999" customHeight="1" x14ac:dyDescent="0.15">
      <c r="A15" s="57">
        <v>7</v>
      </c>
      <c r="B15" s="79"/>
      <c r="E15" s="78">
        <v>7</v>
      </c>
      <c r="F15" s="79"/>
      <c r="J15" s="65" t="str">
        <f t="shared" si="0"/>
        <v>ソフトウェアテスト</v>
      </c>
      <c r="K15" s="66"/>
      <c r="Q15" s="61">
        <v>7</v>
      </c>
      <c r="R15" s="67"/>
      <c r="S15" s="80" t="s">
        <v>22</v>
      </c>
      <c r="T15" s="67"/>
      <c r="U15" s="68" t="str">
        <f t="shared" si="1"/>
        <v/>
      </c>
      <c r="V15" s="67"/>
      <c r="W15" s="80"/>
      <c r="X15" s="67"/>
      <c r="Y15" s="68" t="str">
        <f t="shared" si="2"/>
        <v/>
      </c>
      <c r="Z15" s="64"/>
    </row>
    <row r="16" spans="1:26" ht="16.149999999999999" customHeight="1" x14ac:dyDescent="0.15">
      <c r="A16" s="57">
        <v>8</v>
      </c>
      <c r="B16" s="79"/>
      <c r="E16" s="78">
        <v>8</v>
      </c>
      <c r="F16" s="79"/>
      <c r="J16" s="65" t="str">
        <f t="shared" si="0"/>
        <v>システム結合</v>
      </c>
      <c r="K16" s="66"/>
      <c r="Q16" s="61">
        <v>8</v>
      </c>
      <c r="R16" s="67"/>
      <c r="S16" s="80" t="s">
        <v>23</v>
      </c>
      <c r="T16" s="67"/>
      <c r="U16" s="68" t="str">
        <f t="shared" si="1"/>
        <v/>
      </c>
      <c r="V16" s="67"/>
      <c r="W16" s="80"/>
      <c r="X16" s="67"/>
      <c r="Y16" s="68" t="str">
        <f t="shared" si="2"/>
        <v/>
      </c>
      <c r="Z16" s="64"/>
    </row>
    <row r="17" spans="1:26" ht="16.149999999999999" customHeight="1" x14ac:dyDescent="0.15">
      <c r="A17" s="57">
        <v>9</v>
      </c>
      <c r="B17" s="79"/>
      <c r="E17" s="78">
        <v>9</v>
      </c>
      <c r="F17" s="79"/>
      <c r="J17" s="65" t="str">
        <f t="shared" si="0"/>
        <v>システムテスト</v>
      </c>
      <c r="K17" s="66"/>
      <c r="Q17" s="61">
        <v>9</v>
      </c>
      <c r="R17" s="67"/>
      <c r="S17" s="80" t="s">
        <v>24</v>
      </c>
      <c r="T17" s="67"/>
      <c r="U17" s="68" t="str">
        <f t="shared" si="1"/>
        <v/>
      </c>
      <c r="V17" s="67"/>
      <c r="W17" s="80"/>
      <c r="X17" s="67"/>
      <c r="Y17" s="68" t="str">
        <f t="shared" si="2"/>
        <v/>
      </c>
      <c r="Z17" s="64"/>
    </row>
    <row r="18" spans="1:26" ht="16.149999999999999" customHeight="1" x14ac:dyDescent="0.15">
      <c r="A18" s="57">
        <v>10</v>
      </c>
      <c r="B18" s="79"/>
      <c r="E18" s="78">
        <v>10</v>
      </c>
      <c r="F18" s="79"/>
      <c r="J18" s="69" t="str">
        <f t="shared" si="0"/>
        <v>運用テスト</v>
      </c>
      <c r="K18" s="70"/>
      <c r="Q18" s="61">
        <v>10</v>
      </c>
      <c r="R18" s="67"/>
      <c r="S18" s="80" t="s">
        <v>25</v>
      </c>
      <c r="T18" s="67"/>
      <c r="U18" s="68" t="str">
        <f t="shared" si="1"/>
        <v/>
      </c>
      <c r="V18" s="67"/>
      <c r="W18" s="80"/>
      <c r="X18" s="67"/>
      <c r="Y18" s="68" t="str">
        <f t="shared" si="2"/>
        <v/>
      </c>
      <c r="Z18" s="64"/>
    </row>
    <row r="19" spans="1:26" ht="16.149999999999999" customHeight="1" x14ac:dyDescent="0.15">
      <c r="A19" s="57">
        <v>11</v>
      </c>
      <c r="B19" s="79"/>
      <c r="E19" s="78">
        <v>11</v>
      </c>
      <c r="F19" s="79"/>
      <c r="I19" s="88">
        <v>1</v>
      </c>
      <c r="J19" s="79" t="s">
        <v>67</v>
      </c>
      <c r="K19" s="71" t="s">
        <v>35</v>
      </c>
      <c r="L19" s="58" t="s">
        <v>46</v>
      </c>
      <c r="Q19" s="61">
        <v>11</v>
      </c>
      <c r="R19" s="67"/>
      <c r="S19" s="80" t="s">
        <v>26</v>
      </c>
      <c r="T19" s="67"/>
      <c r="U19" s="68" t="str">
        <f t="shared" si="1"/>
        <v/>
      </c>
      <c r="V19" s="67"/>
      <c r="W19" s="93"/>
      <c r="X19" s="67"/>
      <c r="Y19" s="68" t="str">
        <f t="shared" si="2"/>
        <v/>
      </c>
      <c r="Z19" s="64"/>
    </row>
    <row r="20" spans="1:26" ht="16.149999999999999" customHeight="1" x14ac:dyDescent="0.15">
      <c r="A20" s="57">
        <v>12</v>
      </c>
      <c r="B20" s="79"/>
      <c r="E20" s="78">
        <v>12</v>
      </c>
      <c r="F20" s="79"/>
      <c r="I20" s="88">
        <v>2</v>
      </c>
      <c r="J20" s="79" t="s">
        <v>66</v>
      </c>
      <c r="K20" s="73"/>
      <c r="L20" s="58" t="s">
        <v>46</v>
      </c>
      <c r="Q20" s="61">
        <v>12</v>
      </c>
      <c r="R20" s="67"/>
      <c r="S20" s="68" t="str">
        <f t="shared" ref="S20:S29" si="3">J19&amp;"（人件費対象外）"</f>
        <v>予備試作（人件費対象外）</v>
      </c>
      <c r="T20" s="67"/>
      <c r="U20" s="68" t="str">
        <f t="shared" si="1"/>
        <v/>
      </c>
      <c r="V20" s="67"/>
      <c r="W20" s="67"/>
      <c r="X20" s="67"/>
      <c r="Y20" s="68" t="str">
        <f t="shared" si="2"/>
        <v/>
      </c>
      <c r="Z20" s="64"/>
    </row>
    <row r="21" spans="1:26" ht="16.149999999999999" customHeight="1" x14ac:dyDescent="0.15">
      <c r="A21" s="57">
        <v>13</v>
      </c>
      <c r="B21" s="79"/>
      <c r="E21" s="78">
        <v>13</v>
      </c>
      <c r="F21" s="79"/>
      <c r="I21" s="88">
        <v>3</v>
      </c>
      <c r="J21" s="79" t="s">
        <v>68</v>
      </c>
      <c r="K21" s="73"/>
      <c r="L21" s="58" t="s">
        <v>46</v>
      </c>
      <c r="Q21" s="61">
        <v>13</v>
      </c>
      <c r="R21" s="67"/>
      <c r="S21" s="68" t="str">
        <f t="shared" si="3"/>
        <v>組立（人件費対象外）</v>
      </c>
      <c r="T21" s="67"/>
      <c r="U21" s="68" t="str">
        <f t="shared" si="1"/>
        <v/>
      </c>
      <c r="V21" s="67"/>
      <c r="W21" s="67"/>
      <c r="X21" s="67"/>
      <c r="Y21" s="68" t="str">
        <f t="shared" si="2"/>
        <v/>
      </c>
      <c r="Z21" s="64"/>
    </row>
    <row r="22" spans="1:26" ht="16.149999999999999" customHeight="1" x14ac:dyDescent="0.15">
      <c r="A22" s="57">
        <v>14</v>
      </c>
      <c r="B22" s="79"/>
      <c r="E22" s="78">
        <v>14</v>
      </c>
      <c r="F22" s="79"/>
      <c r="I22" s="88">
        <v>4</v>
      </c>
      <c r="J22" s="79" t="s">
        <v>104</v>
      </c>
      <c r="K22" s="73"/>
      <c r="Q22" s="61">
        <v>14</v>
      </c>
      <c r="R22" s="67"/>
      <c r="S22" s="68" t="str">
        <f t="shared" si="3"/>
        <v>調整・テスト（人件費対象外）</v>
      </c>
      <c r="T22" s="67"/>
      <c r="U22" s="68" t="str">
        <f t="shared" si="1"/>
        <v/>
      </c>
      <c r="V22" s="67"/>
      <c r="W22" s="67"/>
      <c r="X22" s="67"/>
      <c r="Y22" s="68" t="str">
        <f t="shared" si="2"/>
        <v/>
      </c>
      <c r="Z22" s="64"/>
    </row>
    <row r="23" spans="1:26" ht="16.149999999999999" customHeight="1" x14ac:dyDescent="0.15">
      <c r="A23" s="57">
        <v>15</v>
      </c>
      <c r="B23" s="79"/>
      <c r="E23" s="78">
        <v>15</v>
      </c>
      <c r="F23" s="79"/>
      <c r="I23" s="88">
        <v>5</v>
      </c>
      <c r="J23" s="79"/>
      <c r="K23" s="73"/>
      <c r="Q23" s="61">
        <v>15</v>
      </c>
      <c r="R23" s="67"/>
      <c r="S23" s="68" t="str">
        <f t="shared" si="3"/>
        <v>委託外注作業（人件費対象外）</v>
      </c>
      <c r="T23" s="67"/>
      <c r="U23" s="68" t="str">
        <f t="shared" si="1"/>
        <v/>
      </c>
      <c r="V23" s="67"/>
      <c r="W23" s="67"/>
      <c r="X23" s="67"/>
      <c r="Y23" s="68" t="str">
        <f t="shared" si="2"/>
        <v/>
      </c>
      <c r="Z23" s="64"/>
    </row>
    <row r="24" spans="1:26" ht="16.149999999999999" customHeight="1" x14ac:dyDescent="0.15">
      <c r="A24" s="57">
        <v>16</v>
      </c>
      <c r="B24" s="79"/>
      <c r="E24" s="78">
        <v>16</v>
      </c>
      <c r="F24" s="79"/>
      <c r="I24" s="88">
        <v>6</v>
      </c>
      <c r="J24" s="79"/>
      <c r="K24" s="73"/>
      <c r="Q24" s="61">
        <v>16</v>
      </c>
      <c r="R24" s="67"/>
      <c r="S24" s="68" t="str">
        <f t="shared" si="3"/>
        <v>（人件費対象外）</v>
      </c>
      <c r="T24" s="67"/>
      <c r="U24" s="68" t="str">
        <f t="shared" si="1"/>
        <v/>
      </c>
      <c r="V24" s="67"/>
      <c r="W24" s="67"/>
      <c r="X24" s="67"/>
      <c r="Y24" s="68" t="str">
        <f t="shared" si="2"/>
        <v/>
      </c>
      <c r="Z24" s="64"/>
    </row>
    <row r="25" spans="1:26" ht="16.149999999999999" customHeight="1" x14ac:dyDescent="0.15">
      <c r="A25" s="57">
        <v>17</v>
      </c>
      <c r="B25" s="79"/>
      <c r="E25" s="78">
        <v>17</v>
      </c>
      <c r="F25" s="79"/>
      <c r="I25" s="88">
        <v>7</v>
      </c>
      <c r="J25" s="79"/>
      <c r="K25" s="73"/>
      <c r="Q25" s="61">
        <v>17</v>
      </c>
      <c r="R25" s="67"/>
      <c r="S25" s="68" t="str">
        <f t="shared" si="3"/>
        <v>（人件費対象外）</v>
      </c>
      <c r="T25" s="67"/>
      <c r="U25" s="68" t="str">
        <f t="shared" si="1"/>
        <v/>
      </c>
      <c r="V25" s="67"/>
      <c r="W25" s="67"/>
      <c r="X25" s="67"/>
      <c r="Y25" s="68" t="str">
        <f t="shared" si="2"/>
        <v/>
      </c>
      <c r="Z25" s="64"/>
    </row>
    <row r="26" spans="1:26" ht="16.149999999999999" customHeight="1" x14ac:dyDescent="0.15">
      <c r="A26" s="57">
        <v>18</v>
      </c>
      <c r="B26" s="79"/>
      <c r="E26" s="78">
        <v>18</v>
      </c>
      <c r="F26" s="79"/>
      <c r="I26" s="88">
        <v>8</v>
      </c>
      <c r="J26" s="79"/>
      <c r="K26" s="73"/>
      <c r="Q26" s="61">
        <v>18</v>
      </c>
      <c r="R26" s="67"/>
      <c r="S26" s="68" t="str">
        <f t="shared" si="3"/>
        <v>（人件費対象外）</v>
      </c>
      <c r="T26" s="67"/>
      <c r="U26" s="68" t="str">
        <f t="shared" si="1"/>
        <v/>
      </c>
      <c r="V26" s="67"/>
      <c r="W26" s="67"/>
      <c r="X26" s="67"/>
      <c r="Y26" s="68" t="str">
        <f t="shared" si="2"/>
        <v/>
      </c>
      <c r="Z26" s="64"/>
    </row>
    <row r="27" spans="1:26" ht="16.149999999999999" customHeight="1" x14ac:dyDescent="0.15">
      <c r="A27" s="57">
        <v>19</v>
      </c>
      <c r="B27" s="79"/>
      <c r="E27" s="78">
        <v>19</v>
      </c>
      <c r="F27" s="79"/>
      <c r="I27" s="88">
        <v>9</v>
      </c>
      <c r="J27" s="79"/>
      <c r="K27" s="73"/>
      <c r="Q27" s="61">
        <v>19</v>
      </c>
      <c r="R27" s="67"/>
      <c r="S27" s="68" t="str">
        <f t="shared" si="3"/>
        <v>（人件費対象外）</v>
      </c>
      <c r="T27" s="67"/>
      <c r="U27" s="68" t="str">
        <f t="shared" si="1"/>
        <v/>
      </c>
      <c r="V27" s="67"/>
      <c r="W27" s="67"/>
      <c r="X27" s="67"/>
      <c r="Y27" s="68" t="str">
        <f t="shared" si="2"/>
        <v/>
      </c>
      <c r="Z27" s="64"/>
    </row>
    <row r="28" spans="1:26" ht="16.149999999999999" customHeight="1" x14ac:dyDescent="0.15">
      <c r="A28" s="57">
        <v>20</v>
      </c>
      <c r="B28" s="79"/>
      <c r="E28" s="78">
        <v>20</v>
      </c>
      <c r="F28" s="79"/>
      <c r="I28" s="88">
        <v>10</v>
      </c>
      <c r="J28" s="79"/>
      <c r="K28" s="74"/>
      <c r="Q28" s="61">
        <v>20</v>
      </c>
      <c r="R28" s="67"/>
      <c r="S28" s="68" t="str">
        <f t="shared" si="3"/>
        <v>（人件費対象外）</v>
      </c>
      <c r="T28" s="67"/>
      <c r="U28" s="68" t="str">
        <f t="shared" si="1"/>
        <v/>
      </c>
      <c r="V28" s="67"/>
      <c r="W28" s="67"/>
      <c r="X28" s="67"/>
      <c r="Y28" s="68" t="str">
        <f t="shared" si="2"/>
        <v/>
      </c>
      <c r="Z28" s="64"/>
    </row>
    <row r="29" spans="1:26" ht="16.149999999999999" customHeight="1" x14ac:dyDescent="0.15">
      <c r="Q29" s="61">
        <v>21</v>
      </c>
      <c r="R29" s="67"/>
      <c r="S29" s="72" t="str">
        <f t="shared" si="3"/>
        <v>（人件費対象外）</v>
      </c>
      <c r="T29" s="67"/>
      <c r="U29" s="72" t="str">
        <f t="shared" si="1"/>
        <v/>
      </c>
      <c r="V29" s="67"/>
      <c r="W29" s="67"/>
      <c r="X29" s="67"/>
      <c r="Y29" s="72" t="str">
        <f t="shared" si="2"/>
        <v/>
      </c>
      <c r="Z29" s="64"/>
    </row>
    <row r="30" spans="1:26" ht="16.149999999999999" customHeight="1" x14ac:dyDescent="0.15">
      <c r="Q30" s="61">
        <v>22</v>
      </c>
      <c r="R30" s="67"/>
      <c r="S30" s="67"/>
      <c r="T30" s="67"/>
      <c r="U30" s="67"/>
      <c r="V30" s="67"/>
      <c r="W30" s="67"/>
      <c r="X30" s="67"/>
      <c r="Y30" s="67"/>
      <c r="Z30" s="64"/>
    </row>
    <row r="31" spans="1:26" ht="16.149999999999999" customHeight="1" x14ac:dyDescent="0.15">
      <c r="Q31" s="61">
        <v>23</v>
      </c>
      <c r="R31" s="67"/>
      <c r="S31" s="67"/>
      <c r="T31" s="67"/>
      <c r="U31" s="67"/>
      <c r="V31" s="67"/>
      <c r="W31" s="67"/>
      <c r="X31" s="67"/>
      <c r="Y31" s="67"/>
      <c r="Z31" s="64"/>
    </row>
    <row r="32" spans="1:26" ht="16.149999999999999" customHeight="1" thickBot="1" x14ac:dyDescent="0.2">
      <c r="Q32" s="75"/>
      <c r="R32" s="76"/>
      <c r="S32" s="76"/>
      <c r="T32" s="76"/>
      <c r="U32" s="76"/>
      <c r="V32" s="76"/>
      <c r="W32" s="76"/>
      <c r="X32" s="76"/>
      <c r="Y32" s="76"/>
      <c r="Z32" s="77"/>
    </row>
    <row r="33" spans="4:8" ht="16.149999999999999" customHeight="1" x14ac:dyDescent="0.15">
      <c r="D33" s="87"/>
      <c r="E33" s="87"/>
      <c r="F33" s="87"/>
      <c r="G33" s="87"/>
      <c r="H33" s="87"/>
    </row>
    <row r="34" spans="4:8" ht="16.149999999999999" customHeight="1" x14ac:dyDescent="0.15">
      <c r="D34" s="87"/>
      <c r="E34" s="87"/>
      <c r="F34" s="87"/>
      <c r="G34" s="87"/>
      <c r="H34" s="87"/>
    </row>
    <row r="35" spans="4:8" ht="16.149999999999999" customHeight="1" x14ac:dyDescent="0.15">
      <c r="D35" s="87"/>
      <c r="E35" s="87"/>
      <c r="F35" s="87"/>
      <c r="G35" s="87"/>
      <c r="H35" s="87"/>
    </row>
    <row r="36" spans="4:8" ht="16.149999999999999" customHeight="1" x14ac:dyDescent="0.15">
      <c r="D36" s="87"/>
      <c r="E36" s="87"/>
      <c r="F36" s="87"/>
      <c r="G36" s="87"/>
      <c r="H36" s="87"/>
    </row>
    <row r="37" spans="4:8" ht="16.149999999999999" customHeight="1" x14ac:dyDescent="0.15">
      <c r="D37" s="87"/>
      <c r="E37" s="87"/>
      <c r="F37" s="87"/>
      <c r="G37" s="87"/>
      <c r="H37" s="87"/>
    </row>
    <row r="38" spans="4:8" ht="16.149999999999999" customHeight="1" x14ac:dyDescent="0.15"/>
    <row r="39" spans="4:8" ht="16.149999999999999" customHeight="1" x14ac:dyDescent="0.15"/>
    <row r="40" spans="4:8" ht="16.149999999999999" customHeight="1" x14ac:dyDescent="0.15"/>
    <row r="41" spans="4:8" ht="16.149999999999999" customHeight="1" x14ac:dyDescent="0.15"/>
    <row r="42" spans="4:8" ht="16.149999999999999" customHeight="1" x14ac:dyDescent="0.15"/>
    <row r="43" spans="4:8" ht="16.149999999999999" customHeight="1" x14ac:dyDescent="0.15"/>
    <row r="44" spans="4:8" ht="16.149999999999999" customHeight="1" x14ac:dyDescent="0.15"/>
    <row r="45" spans="4:8" ht="16.149999999999999" customHeight="1" x14ac:dyDescent="0.15"/>
    <row r="46" spans="4:8" ht="16.149999999999999" customHeight="1" x14ac:dyDescent="0.15"/>
    <row r="47" spans="4:8" ht="16.149999999999999" customHeight="1" x14ac:dyDescent="0.15"/>
    <row r="48" spans="4:8" ht="16.149999999999999" customHeight="1" x14ac:dyDescent="0.15"/>
    <row r="49" ht="16.149999999999999" customHeight="1" x14ac:dyDescent="0.15"/>
    <row r="50" ht="16.149999999999999" customHeight="1" x14ac:dyDescent="0.15"/>
    <row r="51" ht="16.149999999999999" customHeight="1" x14ac:dyDescent="0.15"/>
    <row r="52" ht="16.149999999999999" customHeight="1" x14ac:dyDescent="0.15"/>
  </sheetData>
  <sheetProtection sheet="1" selectLockedCells="1"/>
  <mergeCells count="1">
    <mergeCell ref="A1:K5"/>
  </mergeCells>
  <phoneticPr fontId="4"/>
  <pageMargins left="0.7" right="0.7" top="0.75" bottom="0.75" header="0.3" footer="0.3"/>
  <pageSetup paperSize="9" scale="8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rgb="FF7030A0"/>
    <pageSetUpPr fitToPage="1"/>
  </sheetPr>
  <dimension ref="A1:DO38"/>
  <sheetViews>
    <sheetView zoomScale="80" zoomScaleNormal="80" workbookViewId="0">
      <pane xSplit="11" ySplit="8" topLeftCell="L9" activePane="bottomRight" state="frozen"/>
      <selection pane="topRight" activeCell="L1" sqref="L1"/>
      <selection pane="bottomLeft" activeCell="A9" sqref="A9"/>
      <selection pane="bottomRight" activeCell="B9" sqref="B9:B10"/>
    </sheetView>
  </sheetViews>
  <sheetFormatPr defaultRowHeight="13.5" x14ac:dyDescent="0.15"/>
  <cols>
    <col min="1" max="1" width="4.5" style="29" customWidth="1"/>
    <col min="2" max="2" width="16.625" customWidth="1"/>
    <col min="3" max="3" width="20.875" customWidth="1"/>
    <col min="4" max="4" width="15.5" customWidth="1"/>
    <col min="5" max="5" width="5.125" hidden="1" customWidth="1"/>
    <col min="6" max="6" width="0.75" hidden="1" customWidth="1"/>
    <col min="7" max="7" width="5.75" customWidth="1"/>
    <col min="8" max="11" width="7" customWidth="1"/>
    <col min="12" max="74" width="1.875" customWidth="1"/>
    <col min="75" max="75" width="1" customWidth="1"/>
    <col min="76" max="76" width="0.875" customWidth="1"/>
    <col min="77" max="77" width="6.5" customWidth="1"/>
    <col min="78" max="87" width="4.875" customWidth="1"/>
  </cols>
  <sheetData>
    <row r="1" spans="1:119" s="8" customFormat="1" ht="22.15" customHeight="1" x14ac:dyDescent="0.15">
      <c r="A1" s="4" t="s">
        <v>3</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6"/>
      <c r="BC1" s="6"/>
      <c r="BD1" s="6"/>
      <c r="BE1" s="6"/>
      <c r="BF1" s="6"/>
      <c r="BG1" s="6"/>
      <c r="BH1" s="6"/>
      <c r="BI1" s="6"/>
      <c r="BJ1" s="6"/>
      <c r="BK1" s="6"/>
      <c r="BL1" s="6"/>
      <c r="BM1" s="6"/>
      <c r="BN1" s="6"/>
      <c r="BO1" s="6"/>
      <c r="BP1" s="6"/>
      <c r="BQ1" s="6"/>
      <c r="BR1" s="6"/>
      <c r="BS1" s="6"/>
      <c r="BT1" s="6"/>
      <c r="BU1" s="6"/>
      <c r="BV1" s="6"/>
      <c r="BW1" s="7"/>
      <c r="BX1" s="7"/>
      <c r="BY1" s="7"/>
    </row>
    <row r="2" spans="1:119" ht="18.75" customHeight="1" x14ac:dyDescent="0.2">
      <c r="A2" s="156"/>
      <c r="B2" s="156"/>
      <c r="C2" s="156"/>
      <c r="D2" s="156"/>
      <c r="E2" s="156"/>
      <c r="F2" s="156"/>
      <c r="G2" s="37"/>
      <c r="H2" s="9"/>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6"/>
      <c r="BC2" s="6"/>
      <c r="BD2" s="6"/>
      <c r="BE2" s="6"/>
      <c r="BF2" s="6"/>
      <c r="BG2" s="6"/>
      <c r="BH2" s="6"/>
      <c r="BI2" s="6"/>
      <c r="BJ2" s="6"/>
      <c r="BK2" s="6"/>
      <c r="BL2" s="6"/>
      <c r="BM2" s="6"/>
      <c r="BN2" s="6"/>
      <c r="BO2" s="6"/>
      <c r="BP2" s="6"/>
      <c r="BQ2" s="6"/>
      <c r="BR2" s="6"/>
      <c r="BS2" s="6"/>
      <c r="BT2" s="6"/>
      <c r="BU2" s="6"/>
      <c r="BV2" s="6"/>
      <c r="BW2" s="11"/>
      <c r="BX2" s="11"/>
      <c r="BY2" s="11"/>
    </row>
    <row r="3" spans="1:119" ht="25.15" customHeight="1" x14ac:dyDescent="0.2">
      <c r="A3" s="167" t="s">
        <v>13</v>
      </c>
      <c r="B3" s="167"/>
      <c r="C3" s="47" t="s">
        <v>47</v>
      </c>
      <c r="D3" s="48"/>
      <c r="E3" s="48"/>
      <c r="F3" s="48"/>
      <c r="G3" s="48"/>
      <c r="H3" s="48"/>
      <c r="I3" s="45"/>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6"/>
      <c r="BB3" s="6"/>
      <c r="BC3" s="6"/>
      <c r="BD3" s="6"/>
      <c r="BE3" s="6"/>
      <c r="BF3" s="6"/>
      <c r="BG3" s="6"/>
      <c r="BH3" s="6"/>
      <c r="BI3" s="6"/>
      <c r="BJ3" s="6"/>
      <c r="BK3" s="6"/>
      <c r="BL3" s="6"/>
      <c r="BM3" s="6"/>
      <c r="BN3" s="6"/>
      <c r="BO3" s="6"/>
      <c r="BP3" s="6"/>
      <c r="BQ3" s="6"/>
      <c r="BR3" s="6"/>
      <c r="BS3" s="6"/>
      <c r="BT3" s="6"/>
      <c r="BU3" s="6"/>
      <c r="BV3" s="11"/>
      <c r="BW3" s="11"/>
      <c r="BX3" s="11"/>
    </row>
    <row r="4" spans="1:119" ht="25.15" customHeight="1" x14ac:dyDescent="0.15">
      <c r="A4" s="167" t="s">
        <v>14</v>
      </c>
      <c r="B4" s="168"/>
      <c r="C4" s="115">
        <v>44958</v>
      </c>
      <c r="D4" s="49" t="s">
        <v>45</v>
      </c>
      <c r="E4" s="50"/>
      <c r="F4" s="51" t="s">
        <v>0</v>
      </c>
      <c r="G4" s="169">
        <v>45596</v>
      </c>
      <c r="H4" s="170"/>
      <c r="I4" s="174"/>
      <c r="J4" s="175"/>
      <c r="K4" s="175"/>
      <c r="L4" s="175"/>
      <c r="M4" s="175"/>
      <c r="N4" s="175"/>
      <c r="O4" s="175"/>
      <c r="P4" s="175"/>
      <c r="Q4" s="175"/>
      <c r="R4" s="175"/>
      <c r="S4" s="175"/>
      <c r="T4" s="175"/>
      <c r="U4" s="175"/>
      <c r="V4" s="175"/>
      <c r="W4" s="175"/>
      <c r="X4" s="175"/>
      <c r="Y4" s="175"/>
      <c r="Z4" s="175"/>
      <c r="AA4" s="175"/>
      <c r="AB4" s="175"/>
      <c r="AC4" s="175"/>
      <c r="AD4" s="175"/>
      <c r="AE4" s="175"/>
      <c r="AF4" s="175"/>
      <c r="AG4" s="175"/>
      <c r="AH4" s="175"/>
      <c r="AI4" s="175"/>
      <c r="AJ4" s="175"/>
      <c r="AK4" s="175"/>
      <c r="AL4" s="175"/>
      <c r="AM4" s="175"/>
      <c r="AN4" s="175"/>
      <c r="AO4" s="175"/>
      <c r="AP4" s="175"/>
      <c r="AQ4" s="175"/>
      <c r="AR4" s="175"/>
      <c r="AS4" s="175"/>
      <c r="AT4" s="175"/>
      <c r="AU4" s="175"/>
      <c r="AV4" s="175"/>
      <c r="AW4" s="175"/>
      <c r="AX4" s="175"/>
      <c r="AY4" s="175"/>
      <c r="AZ4" s="175"/>
      <c r="BA4" s="175"/>
      <c r="BB4" s="175"/>
      <c r="BC4" s="175"/>
      <c r="BD4" s="175"/>
      <c r="BE4" s="175"/>
      <c r="BF4" s="175"/>
      <c r="BG4" s="175"/>
      <c r="BH4" s="175"/>
      <c r="BI4" s="175"/>
      <c r="BJ4" s="175"/>
      <c r="BK4" s="175"/>
      <c r="BL4" s="175"/>
      <c r="BM4" s="175"/>
      <c r="BN4" s="175"/>
      <c r="BO4" s="175"/>
      <c r="BP4" s="175"/>
      <c r="BQ4" s="175"/>
      <c r="BR4" s="175"/>
      <c r="BS4" s="175"/>
      <c r="BT4" s="175"/>
      <c r="BU4" s="175"/>
      <c r="BV4" s="11"/>
      <c r="BW4" s="11"/>
    </row>
    <row r="5" spans="1:119" x14ac:dyDescent="0.15">
      <c r="A5" s="12"/>
      <c r="B5" s="11"/>
      <c r="C5" s="11"/>
      <c r="D5" s="11"/>
      <c r="E5" s="11"/>
      <c r="F5" s="11"/>
      <c r="G5" s="11"/>
      <c r="H5" s="11"/>
      <c r="I5" s="11"/>
      <c r="J5" s="11"/>
      <c r="K5" s="11"/>
      <c r="L5" s="157"/>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c r="AS5" s="157"/>
      <c r="AT5" s="157"/>
      <c r="AU5" s="157"/>
      <c r="AV5" s="157"/>
      <c r="AW5" s="157"/>
      <c r="AX5" s="157"/>
      <c r="AY5" s="157"/>
      <c r="AZ5" s="157"/>
      <c r="BA5" s="157"/>
      <c r="BB5" s="157"/>
      <c r="BC5" s="157"/>
      <c r="BD5" s="157"/>
      <c r="BE5" s="157"/>
      <c r="BF5" s="157"/>
      <c r="BG5" s="157"/>
      <c r="BH5" s="157"/>
      <c r="BI5" s="157"/>
      <c r="BJ5" s="157"/>
      <c r="BK5" s="157"/>
      <c r="BL5" s="157"/>
      <c r="BM5" s="157"/>
      <c r="BN5" s="157"/>
      <c r="BO5" s="157"/>
      <c r="BP5" s="157"/>
      <c r="BQ5" s="157"/>
      <c r="BR5" s="157"/>
      <c r="BS5" s="157"/>
      <c r="BT5" s="157"/>
      <c r="BU5" s="157"/>
      <c r="BV5" s="157"/>
      <c r="BW5" s="38"/>
      <c r="BX5" s="11"/>
      <c r="BY5" s="11"/>
    </row>
    <row r="6" spans="1:119" s="1" customFormat="1" ht="28.5" customHeight="1" x14ac:dyDescent="0.15">
      <c r="A6" s="171" t="s">
        <v>3</v>
      </c>
      <c r="B6" s="172"/>
      <c r="C6" s="173"/>
      <c r="D6" s="158" t="s">
        <v>100</v>
      </c>
      <c r="E6" s="159"/>
      <c r="F6" s="160"/>
      <c r="G6" s="163" t="s">
        <v>70</v>
      </c>
      <c r="H6" s="165" t="s">
        <v>4</v>
      </c>
      <c r="I6" s="166"/>
      <c r="J6" s="166" t="s">
        <v>5</v>
      </c>
      <c r="K6" s="166"/>
      <c r="L6" s="3" t="str">
        <f>TEXT(YEAR(L8),"#")</f>
        <v>2023</v>
      </c>
      <c r="M6" s="3"/>
      <c r="N6" s="3"/>
      <c r="O6" s="3" t="str">
        <f>IF(OR(MONTH(O8)=1,MONTH(O8)=7),TEXT(YEAR(O8),"#"),"")</f>
        <v/>
      </c>
      <c r="P6" s="3"/>
      <c r="Q6" s="3"/>
      <c r="R6" s="3" t="str">
        <f>IF(OR(MONTH(R8)=1,MONTH(R8)=7),TEXT(YEAR(R8),"#"),"")</f>
        <v/>
      </c>
      <c r="S6" s="3"/>
      <c r="T6" s="3"/>
      <c r="U6" s="3" t="str">
        <f>IF(OR(MONTH(U8)=1,MONTH(U8)=1),TEXT(YEAR(U8),"#"),"")</f>
        <v/>
      </c>
      <c r="V6" s="3"/>
      <c r="W6" s="3"/>
      <c r="X6" s="3" t="str">
        <f>IF(OR(MONTH(X8)=4,MONTH(X8)=7,MONTH(X8)=9,MONTH(X8)=1),TEXT(YEAR(X8),"#"),"")</f>
        <v/>
      </c>
      <c r="Y6" s="3"/>
      <c r="Z6" s="3"/>
      <c r="AA6" s="3" t="str">
        <f>IF(OR(MONTH(AA8)=1,MONTH(AA8)=7),TEXT(YEAR(AA8),"#"),"")</f>
        <v>2023</v>
      </c>
      <c r="AB6" s="3"/>
      <c r="AC6" s="3"/>
      <c r="AD6" s="3" t="str">
        <f>IF(AD8="","",IF(OR(MONTH(AD8)=1,MONTH(AD8)=7),TEXT(YEAR(AD8),"#"),""))</f>
        <v/>
      </c>
      <c r="AE6" s="3"/>
      <c r="AF6" s="3"/>
      <c r="AG6" s="3" t="str">
        <f>IF(AG8="","",IF(OR(MONTH(AG8)=1,MONTH(AG8)=7),TEXT(YEAR(AG8),"#"),""))</f>
        <v/>
      </c>
      <c r="AH6" s="3"/>
      <c r="AI6" s="3"/>
      <c r="AJ6" s="3" t="str">
        <f>IF(AJ8="","",IF(OR(MONTH(AJ8)=1,MONTH(AJ8)=7),TEXT(YEAR(AJ8),"#"),""))</f>
        <v/>
      </c>
      <c r="AK6" s="3"/>
      <c r="AL6" s="3"/>
      <c r="AM6" s="85" t="str">
        <f>IF(AM8="","",IF(OR(MONTH(AM8)=1,MONTH(AM8)=7),TEXT(YEAR(AM8),"#"),""))</f>
        <v/>
      </c>
      <c r="AN6" s="3"/>
      <c r="AO6" s="3"/>
      <c r="AP6" s="3" t="str">
        <f>IF(AP8="","",IF(OR(MONTH(AP8)=1,MONTH(AP8)=7),TEXT(YEAR(AP8),"#"),""))</f>
        <v/>
      </c>
      <c r="AQ6" s="14"/>
      <c r="AR6" s="14"/>
      <c r="AS6" s="120" t="str">
        <f>IF(AS8="","",IF(OR(MONTH(AS8)=1,MONTH(AS8)=7),TEXT(YEAR(AS8),"#"),""))</f>
        <v>2024</v>
      </c>
      <c r="AT6" s="14"/>
      <c r="AU6" s="14"/>
      <c r="AV6" s="3" t="str">
        <f>IF(AV8="","",IF(OR(MONTH(AV8)=1,MONTH(AV8)=7),TEXT(YEAR(AV8),"#"),""))</f>
        <v/>
      </c>
      <c r="AW6" s="14"/>
      <c r="AX6" s="14"/>
      <c r="AY6" s="3" t="str">
        <f>IF(AY8="","",IF(OR(MONTH(AY8)=1,MONTH(AY8)=7),TEXT(YEAR(AY8),"#"),""))</f>
        <v/>
      </c>
      <c r="AZ6" s="14"/>
      <c r="BA6" s="14"/>
      <c r="BB6" s="3" t="str">
        <f>IF(BB8="","",IF(OR(MONTH(BB8)=1,MONTH(BB8)=7),TEXT(YEAR(BB8),"#"),""))</f>
        <v/>
      </c>
      <c r="BC6" s="14"/>
      <c r="BD6" s="14"/>
      <c r="BE6" s="3" t="str">
        <f>IF(BE8="","",IF(OR(MONTH(BE8)=1),TEXT(YEAR(BE8),"#"),""))</f>
        <v/>
      </c>
      <c r="BF6" s="14"/>
      <c r="BG6" s="14"/>
      <c r="BH6" s="3" t="str">
        <f>IF(BH8="","",IF(OR(MONTH(BH8)=1,MONTH(BH8)=7),TEXT(YEAR(BH8),"#"),""))</f>
        <v/>
      </c>
      <c r="BI6" s="14"/>
      <c r="BJ6" s="14"/>
      <c r="BK6" s="120" t="str">
        <f>IF(BK8="","",IF(OR(MONTH(BK8)=1,MONTH(BK8)=7),TEXT(YEAR(BK8),"#"),""))</f>
        <v>2024</v>
      </c>
      <c r="BL6" s="14"/>
      <c r="BM6" s="14"/>
      <c r="BN6" s="3" t="str">
        <f>IF(BN8="","",IF(OR(MONTH(BN8)=1,MONTH(BN8)=7),TEXT(YEAR(BN8),"#"),""))</f>
        <v/>
      </c>
      <c r="BO6" s="14"/>
      <c r="BP6" s="14"/>
      <c r="BQ6" s="3" t="str">
        <f>IF(BQ8="","",IF(OR(MONTH(BQ8)=1,MONTH(BQ8)=7),TEXT(YEAR(BQ8),"#"),""))</f>
        <v/>
      </c>
      <c r="BR6" s="14"/>
      <c r="BS6" s="14"/>
      <c r="BT6" s="3" t="str">
        <f>IF(BT8="","",IF(OR(MONTH(BT8)=1,MONTH(BT8)=7),TEXT(YEAR(BT8),"#"),""))</f>
        <v/>
      </c>
      <c r="BU6" s="14"/>
      <c r="BV6" s="15"/>
      <c r="BW6" s="16"/>
      <c r="BX6" s="17"/>
      <c r="BY6" s="154" t="s">
        <v>6</v>
      </c>
      <c r="CJ6" s="18" t="s">
        <v>1</v>
      </c>
    </row>
    <row r="7" spans="1:119" s="1" customFormat="1" ht="35.65" customHeight="1" x14ac:dyDescent="0.15">
      <c r="A7" s="19" t="s">
        <v>7</v>
      </c>
      <c r="B7" s="41" t="s">
        <v>16</v>
      </c>
      <c r="C7" s="42" t="s">
        <v>17</v>
      </c>
      <c r="D7" s="161"/>
      <c r="E7" s="157"/>
      <c r="F7" s="162"/>
      <c r="G7" s="164"/>
      <c r="H7" s="35" t="s">
        <v>8</v>
      </c>
      <c r="I7" s="36" t="s">
        <v>9</v>
      </c>
      <c r="J7" s="36" t="s">
        <v>8</v>
      </c>
      <c r="K7" s="36" t="s">
        <v>9</v>
      </c>
      <c r="L7" s="151">
        <f t="shared" ref="L7" si="0">MONTH(L8)</f>
        <v>2</v>
      </c>
      <c r="M7" s="151"/>
      <c r="N7" s="152"/>
      <c r="O7" s="153">
        <f t="shared" ref="O7" si="1">MONTH(O8)</f>
        <v>3</v>
      </c>
      <c r="P7" s="151"/>
      <c r="Q7" s="152"/>
      <c r="R7" s="153">
        <f t="shared" ref="R7" si="2">MONTH(R8)</f>
        <v>4</v>
      </c>
      <c r="S7" s="151"/>
      <c r="T7" s="152"/>
      <c r="U7" s="153">
        <f t="shared" ref="U7" si="3">MONTH(U8)</f>
        <v>5</v>
      </c>
      <c r="V7" s="151"/>
      <c r="W7" s="152"/>
      <c r="X7" s="153">
        <f t="shared" ref="X7" si="4">MONTH(X8)</f>
        <v>6</v>
      </c>
      <c r="Y7" s="151"/>
      <c r="Z7" s="151"/>
      <c r="AA7" s="150">
        <f t="shared" ref="AA7" si="5">MONTH(AA8)</f>
        <v>7</v>
      </c>
      <c r="AB7" s="151"/>
      <c r="AC7" s="152"/>
      <c r="AD7" s="153">
        <f>IF(AD8="","",MONTH(AD8))</f>
        <v>8</v>
      </c>
      <c r="AE7" s="151"/>
      <c r="AF7" s="152"/>
      <c r="AG7" s="153">
        <f>IF(AG8="","",MONTH(AG8))</f>
        <v>9</v>
      </c>
      <c r="AH7" s="151"/>
      <c r="AI7" s="152"/>
      <c r="AJ7" s="153">
        <f>IF(AJ8="","",MONTH(AJ8))</f>
        <v>10</v>
      </c>
      <c r="AK7" s="151"/>
      <c r="AL7" s="152"/>
      <c r="AM7" s="153">
        <f>IF(AM8="","",MONTH(AM8))</f>
        <v>11</v>
      </c>
      <c r="AN7" s="151"/>
      <c r="AO7" s="152"/>
      <c r="AP7" s="151">
        <f>IF(AP8="","",MONTH(AP8))</f>
        <v>12</v>
      </c>
      <c r="AQ7" s="151"/>
      <c r="AR7" s="151"/>
      <c r="AS7" s="150">
        <f>IF(AS8="","",MONTH(AS8))</f>
        <v>1</v>
      </c>
      <c r="AT7" s="151"/>
      <c r="AU7" s="152"/>
      <c r="AV7" s="151">
        <f>IF(AV8="","",MONTH(AV8))</f>
        <v>2</v>
      </c>
      <c r="AW7" s="151"/>
      <c r="AX7" s="152"/>
      <c r="AY7" s="153">
        <f>IF(AY8="","",MONTH(AY8))</f>
        <v>3</v>
      </c>
      <c r="AZ7" s="151"/>
      <c r="BA7" s="152"/>
      <c r="BB7" s="153">
        <f>IF(BB8="","",MONTH(BB8))</f>
        <v>4</v>
      </c>
      <c r="BC7" s="151"/>
      <c r="BD7" s="152"/>
      <c r="BE7" s="153">
        <f>IF(BE8="","",MONTH(BE8))</f>
        <v>5</v>
      </c>
      <c r="BF7" s="151"/>
      <c r="BG7" s="152"/>
      <c r="BH7" s="153">
        <f>IF(BH8="","",MONTH(BH8))</f>
        <v>6</v>
      </c>
      <c r="BI7" s="151"/>
      <c r="BJ7" s="151"/>
      <c r="BK7" s="150">
        <f>IF(BK8="","",MONTH(BK8))</f>
        <v>7</v>
      </c>
      <c r="BL7" s="151"/>
      <c r="BM7" s="152"/>
      <c r="BN7" s="153">
        <f>IF(BN8="","",MONTH(BN8))</f>
        <v>8</v>
      </c>
      <c r="BO7" s="151"/>
      <c r="BP7" s="152"/>
      <c r="BQ7" s="153">
        <f>IF(BQ8="","",MONTH(BQ8))</f>
        <v>9</v>
      </c>
      <c r="BR7" s="151"/>
      <c r="BS7" s="152"/>
      <c r="BT7" s="153">
        <f>IF(BT8="","",MONTH(BT8))</f>
        <v>10</v>
      </c>
      <c r="BU7" s="151"/>
      <c r="BV7" s="152"/>
      <c r="BW7" s="13"/>
      <c r="BX7" s="21"/>
      <c r="BY7" s="155"/>
      <c r="CD7" s="34"/>
      <c r="CH7" s="33"/>
    </row>
    <row r="8" spans="1:119" s="1" customFormat="1" ht="35.65" hidden="1" customHeight="1" x14ac:dyDescent="0.15">
      <c r="A8" s="99"/>
      <c r="B8" s="100"/>
      <c r="C8" s="101"/>
      <c r="D8" s="102"/>
      <c r="E8" s="103"/>
      <c r="F8" s="104"/>
      <c r="G8" s="105"/>
      <c r="H8" s="101"/>
      <c r="I8" s="106"/>
      <c r="J8" s="106"/>
      <c r="K8" s="101"/>
      <c r="L8" s="107">
        <f>C4</f>
        <v>44958</v>
      </c>
      <c r="M8" s="108">
        <f>L8+10</f>
        <v>44968</v>
      </c>
      <c r="N8" s="108">
        <f>M8+10</f>
        <v>44978</v>
      </c>
      <c r="O8" s="108">
        <f>DATE(YEAR(L8),MONTH(L8)+1,1)</f>
        <v>44986</v>
      </c>
      <c r="P8" s="108">
        <f>O8+10</f>
        <v>44996</v>
      </c>
      <c r="Q8" s="108">
        <f>P8+10</f>
        <v>45006</v>
      </c>
      <c r="R8" s="108">
        <f>DATE(YEAR(O8),MONTH(O8)+1,1)</f>
        <v>45017</v>
      </c>
      <c r="S8" s="108">
        <f>R8+10</f>
        <v>45027</v>
      </c>
      <c r="T8" s="108">
        <f>S8+10</f>
        <v>45037</v>
      </c>
      <c r="U8" s="108">
        <f>DATE(YEAR(R8),MONTH(R8)+1,1)</f>
        <v>45047</v>
      </c>
      <c r="V8" s="108">
        <f>U8+10</f>
        <v>45057</v>
      </c>
      <c r="W8" s="108">
        <f>V8+10</f>
        <v>45067</v>
      </c>
      <c r="X8" s="108">
        <f>DATE(YEAR(U8),MONTH(U8)+1,1)</f>
        <v>45078</v>
      </c>
      <c r="Y8" s="108">
        <f>X8+10</f>
        <v>45088</v>
      </c>
      <c r="Z8" s="108">
        <f>Y8+10</f>
        <v>45098</v>
      </c>
      <c r="AA8" s="107">
        <f>DATE(YEAR(X8),MONTH(X8)+1,1)</f>
        <v>45108</v>
      </c>
      <c r="AB8" s="108">
        <f>AA8+10</f>
        <v>45118</v>
      </c>
      <c r="AC8" s="108">
        <f>AB8+10</f>
        <v>45128</v>
      </c>
      <c r="AD8" s="108">
        <f>IF(DATE(YEAR(AA8),MONTH(AA8)+1,1)&lt;=$G$4,DATE(YEAR(AA8),MONTH(AA8)+1,1),"")</f>
        <v>45139</v>
      </c>
      <c r="AE8" s="108">
        <f>IF(AD8="","",AD8+10)</f>
        <v>45149</v>
      </c>
      <c r="AF8" s="108">
        <f>IF(AE8="","",AE8+10)</f>
        <v>45159</v>
      </c>
      <c r="AG8" s="108">
        <f>IF(AD8="","",IF(DATE(YEAR(AD8),MONTH(AD8)+1,1)&lt;=$G$4,DATE(YEAR(AD8),MONTH(AD8)+1,1),""))</f>
        <v>45170</v>
      </c>
      <c r="AH8" s="108">
        <f>IF(AG8="","",AG8+10)</f>
        <v>45180</v>
      </c>
      <c r="AI8" s="108">
        <f>IF(AH8="","",AH8+10)</f>
        <v>45190</v>
      </c>
      <c r="AJ8" s="108">
        <f>IF(AG8="","",IF(DATE(YEAR(AG8),MONTH(AG8)+1,1)&lt;=$G$4,DATE(YEAR(AG8),MONTH(AG8)+1,1),""))</f>
        <v>45200</v>
      </c>
      <c r="AK8" s="108">
        <f>IF(AJ8="","",AJ8+10)</f>
        <v>45210</v>
      </c>
      <c r="AL8" s="108">
        <f>IF(AK8="","",AK8+10)</f>
        <v>45220</v>
      </c>
      <c r="AM8" s="108">
        <f>IF(AJ8="","",IF(DATE(YEAR(AJ8),MONTH(AJ8)+1,1)&lt;=$G$4,DATE(YEAR(AJ8),MONTH(AJ8)+1,1),""))</f>
        <v>45231</v>
      </c>
      <c r="AN8" s="108">
        <f>IF(AM8="","",AM8+10)</f>
        <v>45241</v>
      </c>
      <c r="AO8" s="108">
        <f>IF(AN8="","",AN8+10)</f>
        <v>45251</v>
      </c>
      <c r="AP8" s="108">
        <f>IF(AM8="","",IF(DATE(YEAR(AM8),MONTH(AM8)+1,1)&lt;=$G$4,DATE(YEAR(AM8),MONTH(AM8)+1,1),""))</f>
        <v>45261</v>
      </c>
      <c r="AQ8" s="108">
        <f>IF(AP8="","",AP8+10)</f>
        <v>45271</v>
      </c>
      <c r="AR8" s="108">
        <f>IF(AQ8="","",AQ8+10)</f>
        <v>45281</v>
      </c>
      <c r="AS8" s="107">
        <f>IF(AP8="","",IF(DATE(YEAR(AP8),MONTH(AP8)+1,1)&lt;=$G$4,DATE(YEAR(AP8),MONTH(AP8)+1,1),""))</f>
        <v>45292</v>
      </c>
      <c r="AT8" s="108">
        <f>IF(AS8="","",AS8+10)</f>
        <v>45302</v>
      </c>
      <c r="AU8" s="108">
        <f>IF(AT8="","",AT8+10)</f>
        <v>45312</v>
      </c>
      <c r="AV8" s="108">
        <f>IF(AS8="","",IF(DATE(YEAR(AS8),MONTH(AS8)+1,1)&lt;=$G$4,DATE(YEAR(AS8),MONTH(AS8)+1,1),""))</f>
        <v>45323</v>
      </c>
      <c r="AW8" s="108">
        <f>IF(AV8="","",AV8+10)</f>
        <v>45333</v>
      </c>
      <c r="AX8" s="108">
        <f>IF(AW8="","",AW8+10)</f>
        <v>45343</v>
      </c>
      <c r="AY8" s="108">
        <f>IF(AV8="","",IF(DATE(YEAR(AV8),MONTH(AV8)+1,1)&lt;=$G$4,DATE(YEAR(AV8),MONTH(AV8)+1,1),""))</f>
        <v>45352</v>
      </c>
      <c r="AZ8" s="108">
        <f>IF(AY8="","",AY8+10)</f>
        <v>45362</v>
      </c>
      <c r="BA8" s="108">
        <f>IF(AZ8="","",AZ8+10)</f>
        <v>45372</v>
      </c>
      <c r="BB8" s="108">
        <f>IF(AY8="","",IF(DATE(YEAR(AY8),MONTH(AY8)+1,1)&lt;=$G$4,DATE(YEAR(AY8),MONTH(AY8)+1,1),""))</f>
        <v>45383</v>
      </c>
      <c r="BC8" s="108">
        <f>IF(BB8="","",BB8+10)</f>
        <v>45393</v>
      </c>
      <c r="BD8" s="108">
        <f>IF(BC8="","",BC8+10)</f>
        <v>45403</v>
      </c>
      <c r="BE8" s="108">
        <f>IF(BB8="","",IF(DATE(YEAR(BB8),MONTH(BB8)+1,1)&lt;=$G$4,DATE(YEAR(BB8),MONTH(BB8)+1,1),""))</f>
        <v>45413</v>
      </c>
      <c r="BF8" s="108">
        <f>IF(BE8="","",BE8+10)</f>
        <v>45423</v>
      </c>
      <c r="BG8" s="108">
        <f>IF(BF8="","",BF8+10)</f>
        <v>45433</v>
      </c>
      <c r="BH8" s="108">
        <f>IF(BE8="","",IF(DATE(YEAR(BE8),MONTH(BE8)+1,1)&lt;=$G$4,DATE(YEAR(BE8),MONTH(BE8)+1,1),""))</f>
        <v>45444</v>
      </c>
      <c r="BI8" s="108">
        <f>IF(BH8="","",BH8+10)</f>
        <v>45454</v>
      </c>
      <c r="BJ8" s="108">
        <f>IF(BI8="","",BI8+10)</f>
        <v>45464</v>
      </c>
      <c r="BK8" s="107">
        <f>IF(BH8="","",IF(DATE(YEAR(BH8),MONTH(BH8)+1,1)&lt;=$G$4,DATE(YEAR(BH8),MONTH(BH8)+1,1),""))</f>
        <v>45474</v>
      </c>
      <c r="BL8" s="108">
        <f>IF(BK8="","",BK8+10)</f>
        <v>45484</v>
      </c>
      <c r="BM8" s="108">
        <f>IF(BL8="","",BL8+10)</f>
        <v>45494</v>
      </c>
      <c r="BN8" s="108">
        <f>IF(BK8="","",IF(DATE(YEAR(BK8),MONTH(BK8)+1,1)&lt;=$G$4,DATE(YEAR(BK8),MONTH(BK8)+1,1),""))</f>
        <v>45505</v>
      </c>
      <c r="BO8" s="108">
        <f>IF(BN8="","",BN8+10)</f>
        <v>45515</v>
      </c>
      <c r="BP8" s="108">
        <f>IF(BO8="","",BO8+10)</f>
        <v>45525</v>
      </c>
      <c r="BQ8" s="108">
        <f>IF(BN8="","",IF(DATE(YEAR(BN8),MONTH(BN8)+1,1)&lt;=$G$4,DATE(YEAR(BN8),MONTH(BN8)+1,1),""))</f>
        <v>45536</v>
      </c>
      <c r="BR8" s="108">
        <f>IF(BQ8="","",BQ8+10)</f>
        <v>45546</v>
      </c>
      <c r="BS8" s="108">
        <f>IF(BR8="","",BR8+10)</f>
        <v>45556</v>
      </c>
      <c r="BT8" s="108">
        <f>IF(BQ8="","",IF(DATE(YEAR(BQ8),MONTH(BQ8)+1,1)&lt;=$G$4,DATE(YEAR(BQ8),MONTH(BQ8)+1,1),""))</f>
        <v>45566</v>
      </c>
      <c r="BU8" s="108">
        <f>IF(BT8="","",BT8+10)</f>
        <v>45576</v>
      </c>
      <c r="BV8" s="109">
        <f>IF(BU8="","",BU8+10)</f>
        <v>45586</v>
      </c>
      <c r="BW8" s="110" t="str">
        <f>IF(BT8="","",IF(DATE(YEAR(BT8),MONTH(BT8)+1,1)&lt;=$G$4,DATE(YEAR(BT8),MONTH(BT8)+1,1),""))</f>
        <v/>
      </c>
      <c r="BX8" s="111" t="str">
        <f>IF(BW8="","",BW8+10)</f>
        <v/>
      </c>
      <c r="BY8" s="112"/>
      <c r="CD8" s="34"/>
      <c r="CH8" s="33"/>
      <c r="DL8" s="23" t="str">
        <f>IF(DK8="","",DK8+10)</f>
        <v/>
      </c>
      <c r="DM8" s="23" t="str">
        <f>IF(DJ8="","",IF(DATE(YEAR(DJ8),MONTH(DJ8)+1,1)&lt;=$I$6,DATE(YEAR(DJ8),MONTH(DJ8)+1,1),""))</f>
        <v/>
      </c>
      <c r="DN8" s="23" t="str">
        <f>IF(DM8="","",DM8+10)</f>
        <v/>
      </c>
      <c r="DO8" s="23" t="str">
        <f>IF(DN8="","",DN8+10)</f>
        <v/>
      </c>
    </row>
    <row r="9" spans="1:119" s="1" customFormat="1" ht="21.75" customHeight="1" x14ac:dyDescent="0.15">
      <c r="A9" s="134">
        <v>1</v>
      </c>
      <c r="B9" s="136" t="s">
        <v>18</v>
      </c>
      <c r="C9" s="148" t="s">
        <v>50</v>
      </c>
      <c r="D9" s="138" t="s">
        <v>57</v>
      </c>
      <c r="E9" s="140"/>
      <c r="F9" s="142"/>
      <c r="G9" s="144" t="s">
        <v>29</v>
      </c>
      <c r="H9" s="146">
        <v>44958</v>
      </c>
      <c r="I9" s="130">
        <v>45107</v>
      </c>
      <c r="J9" s="130">
        <v>44977</v>
      </c>
      <c r="K9" s="130">
        <v>45127</v>
      </c>
      <c r="L9" s="24" t="str">
        <f>IF(AND($I9&gt;=L$8,$H9&lt;M$8),"━","")</f>
        <v>━</v>
      </c>
      <c r="M9" s="24" t="str">
        <f t="shared" ref="M9:BN9" si="6">IF(AND($I9&gt;=M$8,$H9&lt;N$8),"━","")</f>
        <v>━</v>
      </c>
      <c r="N9" s="24" t="str">
        <f t="shared" si="6"/>
        <v>━</v>
      </c>
      <c r="O9" s="24" t="str">
        <f t="shared" si="6"/>
        <v>━</v>
      </c>
      <c r="P9" s="24" t="str">
        <f t="shared" si="6"/>
        <v>━</v>
      </c>
      <c r="Q9" s="24" t="str">
        <f t="shared" si="6"/>
        <v>━</v>
      </c>
      <c r="R9" s="24" t="str">
        <f>IF(AND($I9&gt;=R$8,$H9&lt;S$8),"━","")</f>
        <v>━</v>
      </c>
      <c r="S9" s="24" t="str">
        <f t="shared" si="6"/>
        <v>━</v>
      </c>
      <c r="T9" s="24" t="str">
        <f t="shared" si="6"/>
        <v>━</v>
      </c>
      <c r="U9" s="24" t="str">
        <f t="shared" si="6"/>
        <v>━</v>
      </c>
      <c r="V9" s="24" t="str">
        <f t="shared" si="6"/>
        <v>━</v>
      </c>
      <c r="W9" s="24" t="str">
        <f t="shared" si="6"/>
        <v>━</v>
      </c>
      <c r="X9" s="24" t="str">
        <f t="shared" si="6"/>
        <v>━</v>
      </c>
      <c r="Y9" s="24" t="str">
        <f t="shared" si="6"/>
        <v>━</v>
      </c>
      <c r="Z9" s="24" t="str">
        <f t="shared" si="6"/>
        <v>━</v>
      </c>
      <c r="AA9" s="31" t="str">
        <f t="shared" si="6"/>
        <v/>
      </c>
      <c r="AB9" s="24" t="str">
        <f t="shared" si="6"/>
        <v/>
      </c>
      <c r="AC9" s="24" t="str">
        <f t="shared" si="6"/>
        <v/>
      </c>
      <c r="AD9" s="24" t="str">
        <f t="shared" si="6"/>
        <v/>
      </c>
      <c r="AE9" s="24" t="str">
        <f t="shared" si="6"/>
        <v/>
      </c>
      <c r="AF9" s="24" t="str">
        <f t="shared" si="6"/>
        <v/>
      </c>
      <c r="AG9" s="24" t="str">
        <f t="shared" si="6"/>
        <v/>
      </c>
      <c r="AH9" s="24" t="str">
        <f t="shared" si="6"/>
        <v/>
      </c>
      <c r="AI9" s="24" t="str">
        <f t="shared" si="6"/>
        <v/>
      </c>
      <c r="AJ9" s="24" t="str">
        <f t="shared" si="6"/>
        <v/>
      </c>
      <c r="AK9" s="24" t="str">
        <f t="shared" si="6"/>
        <v/>
      </c>
      <c r="AL9" s="24" t="str">
        <f t="shared" si="6"/>
        <v/>
      </c>
      <c r="AM9" s="24" t="str">
        <f t="shared" si="6"/>
        <v/>
      </c>
      <c r="AN9" s="24" t="str">
        <f t="shared" si="6"/>
        <v/>
      </c>
      <c r="AO9" s="24" t="str">
        <f t="shared" si="6"/>
        <v/>
      </c>
      <c r="AP9" s="24" t="str">
        <f t="shared" si="6"/>
        <v/>
      </c>
      <c r="AQ9" s="24" t="str">
        <f t="shared" si="6"/>
        <v/>
      </c>
      <c r="AR9" s="24" t="str">
        <f t="shared" si="6"/>
        <v/>
      </c>
      <c r="AS9" s="31" t="str">
        <f t="shared" si="6"/>
        <v/>
      </c>
      <c r="AT9" s="24" t="str">
        <f t="shared" si="6"/>
        <v/>
      </c>
      <c r="AU9" s="24" t="str">
        <f t="shared" si="6"/>
        <v/>
      </c>
      <c r="AV9" s="24" t="str">
        <f t="shared" si="6"/>
        <v/>
      </c>
      <c r="AW9" s="24" t="str">
        <f t="shared" si="6"/>
        <v/>
      </c>
      <c r="AX9" s="24" t="str">
        <f t="shared" si="6"/>
        <v/>
      </c>
      <c r="AY9" s="24" t="str">
        <f t="shared" si="6"/>
        <v/>
      </c>
      <c r="AZ9" s="24" t="str">
        <f t="shared" si="6"/>
        <v/>
      </c>
      <c r="BA9" s="24" t="str">
        <f t="shared" si="6"/>
        <v/>
      </c>
      <c r="BB9" s="24" t="str">
        <f t="shared" si="6"/>
        <v/>
      </c>
      <c r="BC9" s="24" t="str">
        <f t="shared" si="6"/>
        <v/>
      </c>
      <c r="BD9" s="24" t="str">
        <f t="shared" si="6"/>
        <v/>
      </c>
      <c r="BE9" s="24" t="str">
        <f t="shared" si="6"/>
        <v/>
      </c>
      <c r="BF9" s="24" t="str">
        <f t="shared" si="6"/>
        <v/>
      </c>
      <c r="BG9" s="24" t="str">
        <f t="shared" si="6"/>
        <v/>
      </c>
      <c r="BH9" s="24" t="str">
        <f t="shared" si="6"/>
        <v/>
      </c>
      <c r="BI9" s="24" t="str">
        <f t="shared" si="6"/>
        <v/>
      </c>
      <c r="BJ9" s="24" t="str">
        <f t="shared" si="6"/>
        <v/>
      </c>
      <c r="BK9" s="31" t="str">
        <f t="shared" si="6"/>
        <v/>
      </c>
      <c r="BL9" s="24" t="str">
        <f t="shared" si="6"/>
        <v/>
      </c>
      <c r="BM9" s="24" t="str">
        <f t="shared" si="6"/>
        <v/>
      </c>
      <c r="BN9" s="24" t="str">
        <f t="shared" si="6"/>
        <v/>
      </c>
      <c r="BO9" s="24" t="str">
        <f t="shared" ref="BO9" si="7">IF(AND($I9&gt;=BO$8,$H9&lt;BP$8),"━","")</f>
        <v/>
      </c>
      <c r="BP9" s="24" t="str">
        <f t="shared" ref="BP9" si="8">IF(AND($I9&gt;=BP$8,$H9&lt;BQ$8),"━","")</f>
        <v/>
      </c>
      <c r="BQ9" s="24" t="str">
        <f t="shared" ref="BQ9" si="9">IF(AND($I9&gt;=BQ$8,$H9&lt;BR$8),"━","")</f>
        <v/>
      </c>
      <c r="BR9" s="24" t="str">
        <f t="shared" ref="BR9" si="10">IF(AND($I9&gt;=BR$8,$H9&lt;BS$8),"━","")</f>
        <v/>
      </c>
      <c r="BS9" s="24" t="str">
        <f t="shared" ref="BS9" si="11">IF(AND($I9&gt;=BS$8,$H9&lt;BT$8),"━","")</f>
        <v/>
      </c>
      <c r="BT9" s="24" t="str">
        <f t="shared" ref="BT9" si="12">IF(AND($I9&gt;=BT$8,$H9&lt;BU$8),"━","")</f>
        <v/>
      </c>
      <c r="BU9" s="24" t="str">
        <f t="shared" ref="BU9" si="13">IF(AND($I9&gt;=BU$8,$H9&lt;BV$8),"━","")</f>
        <v/>
      </c>
      <c r="BV9" s="24" t="str">
        <f>IF(AND($I9&gt;=BV$8,$H9&lt;BW$8),"━","")</f>
        <v/>
      </c>
      <c r="BW9" s="25" t="s">
        <v>10</v>
      </c>
      <c r="BX9" s="2"/>
      <c r="BY9" s="26">
        <f>IF(OR(H9="",I9=""),"",I9-H9+1)</f>
        <v>150</v>
      </c>
      <c r="CD9" s="34"/>
      <c r="CH9" s="33"/>
    </row>
    <row r="10" spans="1:119" s="1" customFormat="1" ht="22.15" customHeight="1" x14ac:dyDescent="0.15">
      <c r="A10" s="135"/>
      <c r="B10" s="137"/>
      <c r="C10" s="149"/>
      <c r="D10" s="139"/>
      <c r="E10" s="141"/>
      <c r="F10" s="143"/>
      <c r="G10" s="145"/>
      <c r="H10" s="147"/>
      <c r="I10" s="131"/>
      <c r="J10" s="131"/>
      <c r="K10" s="131"/>
      <c r="L10" s="27" t="str">
        <f>IF(AND($K9&gt;=L$8,$J9&lt;M$8),"━","")</f>
        <v/>
      </c>
      <c r="M10" s="27" t="str">
        <f t="shared" ref="M10:BN10" si="14">IF(AND($K9&gt;=M$8,$J9&lt;N$8),"━","")</f>
        <v>━</v>
      </c>
      <c r="N10" s="27" t="str">
        <f t="shared" si="14"/>
        <v>━</v>
      </c>
      <c r="O10" s="27" t="str">
        <f t="shared" si="14"/>
        <v>━</v>
      </c>
      <c r="P10" s="27" t="str">
        <f t="shared" si="14"/>
        <v>━</v>
      </c>
      <c r="Q10" s="27" t="str">
        <f t="shared" si="14"/>
        <v>━</v>
      </c>
      <c r="R10" s="27" t="str">
        <f t="shared" si="14"/>
        <v>━</v>
      </c>
      <c r="S10" s="27" t="str">
        <f t="shared" si="14"/>
        <v>━</v>
      </c>
      <c r="T10" s="27" t="str">
        <f t="shared" si="14"/>
        <v>━</v>
      </c>
      <c r="U10" s="27" t="str">
        <f t="shared" si="14"/>
        <v>━</v>
      </c>
      <c r="V10" s="27" t="str">
        <f t="shared" si="14"/>
        <v>━</v>
      </c>
      <c r="W10" s="27" t="str">
        <f t="shared" si="14"/>
        <v>━</v>
      </c>
      <c r="X10" s="27" t="str">
        <f t="shared" si="14"/>
        <v>━</v>
      </c>
      <c r="Y10" s="27" t="str">
        <f t="shared" si="14"/>
        <v>━</v>
      </c>
      <c r="Z10" s="27" t="str">
        <f t="shared" si="14"/>
        <v>━</v>
      </c>
      <c r="AA10" s="32" t="str">
        <f t="shared" si="14"/>
        <v>━</v>
      </c>
      <c r="AB10" s="27" t="str">
        <f t="shared" si="14"/>
        <v>━</v>
      </c>
      <c r="AC10" s="27" t="str">
        <f t="shared" si="14"/>
        <v/>
      </c>
      <c r="AD10" s="27" t="str">
        <f t="shared" si="14"/>
        <v/>
      </c>
      <c r="AE10" s="27" t="str">
        <f t="shared" si="14"/>
        <v/>
      </c>
      <c r="AF10" s="27" t="str">
        <f t="shared" si="14"/>
        <v/>
      </c>
      <c r="AG10" s="27" t="str">
        <f t="shared" si="14"/>
        <v/>
      </c>
      <c r="AH10" s="27" t="str">
        <f t="shared" si="14"/>
        <v/>
      </c>
      <c r="AI10" s="27" t="str">
        <f t="shared" si="14"/>
        <v/>
      </c>
      <c r="AJ10" s="27" t="str">
        <f t="shared" si="14"/>
        <v/>
      </c>
      <c r="AK10" s="27" t="str">
        <f t="shared" si="14"/>
        <v/>
      </c>
      <c r="AL10" s="27" t="str">
        <f t="shared" si="14"/>
        <v/>
      </c>
      <c r="AM10" s="27" t="str">
        <f t="shared" si="14"/>
        <v/>
      </c>
      <c r="AN10" s="27" t="str">
        <f t="shared" si="14"/>
        <v/>
      </c>
      <c r="AO10" s="27" t="str">
        <f t="shared" si="14"/>
        <v/>
      </c>
      <c r="AP10" s="27" t="str">
        <f t="shared" si="14"/>
        <v/>
      </c>
      <c r="AQ10" s="27" t="str">
        <f t="shared" si="14"/>
        <v/>
      </c>
      <c r="AR10" s="27" t="str">
        <f t="shared" si="14"/>
        <v/>
      </c>
      <c r="AS10" s="32" t="str">
        <f t="shared" si="14"/>
        <v/>
      </c>
      <c r="AT10" s="27" t="str">
        <f t="shared" si="14"/>
        <v/>
      </c>
      <c r="AU10" s="27" t="str">
        <f t="shared" si="14"/>
        <v/>
      </c>
      <c r="AV10" s="27" t="str">
        <f t="shared" si="14"/>
        <v/>
      </c>
      <c r="AW10" s="27" t="str">
        <f t="shared" si="14"/>
        <v/>
      </c>
      <c r="AX10" s="27" t="str">
        <f t="shared" si="14"/>
        <v/>
      </c>
      <c r="AY10" s="27" t="str">
        <f t="shared" si="14"/>
        <v/>
      </c>
      <c r="AZ10" s="27" t="str">
        <f t="shared" si="14"/>
        <v/>
      </c>
      <c r="BA10" s="27" t="str">
        <f t="shared" si="14"/>
        <v/>
      </c>
      <c r="BB10" s="27" t="str">
        <f t="shared" si="14"/>
        <v/>
      </c>
      <c r="BC10" s="27" t="str">
        <f t="shared" si="14"/>
        <v/>
      </c>
      <c r="BD10" s="27" t="str">
        <f t="shared" si="14"/>
        <v/>
      </c>
      <c r="BE10" s="27" t="str">
        <f t="shared" si="14"/>
        <v/>
      </c>
      <c r="BF10" s="27" t="str">
        <f t="shared" si="14"/>
        <v/>
      </c>
      <c r="BG10" s="27" t="str">
        <f t="shared" si="14"/>
        <v/>
      </c>
      <c r="BH10" s="27" t="str">
        <f t="shared" si="14"/>
        <v/>
      </c>
      <c r="BI10" s="27" t="str">
        <f t="shared" si="14"/>
        <v/>
      </c>
      <c r="BJ10" s="27" t="str">
        <f t="shared" si="14"/>
        <v/>
      </c>
      <c r="BK10" s="32" t="str">
        <f t="shared" si="14"/>
        <v/>
      </c>
      <c r="BL10" s="27" t="str">
        <f t="shared" si="14"/>
        <v/>
      </c>
      <c r="BM10" s="27" t="str">
        <f t="shared" si="14"/>
        <v/>
      </c>
      <c r="BN10" s="27" t="str">
        <f t="shared" si="14"/>
        <v/>
      </c>
      <c r="BO10" s="27" t="str">
        <f t="shared" ref="BO10:BV10" si="15">IF(AND($K9&gt;=BO$8,$J9&lt;BP$8),"━","")</f>
        <v/>
      </c>
      <c r="BP10" s="27" t="str">
        <f t="shared" si="15"/>
        <v/>
      </c>
      <c r="BQ10" s="27" t="str">
        <f t="shared" si="15"/>
        <v/>
      </c>
      <c r="BR10" s="27" t="str">
        <f t="shared" si="15"/>
        <v/>
      </c>
      <c r="BS10" s="27" t="str">
        <f t="shared" si="15"/>
        <v/>
      </c>
      <c r="BT10" s="27" t="str">
        <f t="shared" si="15"/>
        <v/>
      </c>
      <c r="BU10" s="27" t="str">
        <f t="shared" si="15"/>
        <v/>
      </c>
      <c r="BV10" s="27" t="str">
        <f t="shared" si="15"/>
        <v/>
      </c>
      <c r="BW10" s="25" t="s">
        <v>10</v>
      </c>
      <c r="BX10" s="2"/>
      <c r="BY10" s="28">
        <f>IF(OR(J9="",K9=""),"",K9-J9+1)</f>
        <v>151</v>
      </c>
    </row>
    <row r="11" spans="1:119" s="1" customFormat="1" ht="22.15" customHeight="1" x14ac:dyDescent="0.15">
      <c r="A11" s="134">
        <v>2</v>
      </c>
      <c r="B11" s="136" t="s">
        <v>21</v>
      </c>
      <c r="C11" s="148" t="s">
        <v>50</v>
      </c>
      <c r="D11" s="138" t="s">
        <v>59</v>
      </c>
      <c r="E11" s="140"/>
      <c r="F11" s="142"/>
      <c r="G11" s="144" t="s">
        <v>29</v>
      </c>
      <c r="H11" s="146">
        <v>45108</v>
      </c>
      <c r="I11" s="130">
        <v>45169</v>
      </c>
      <c r="J11" s="130">
        <v>45127</v>
      </c>
      <c r="K11" s="130">
        <v>45158</v>
      </c>
      <c r="L11" s="24" t="str">
        <f>IF(AND($I11&gt;=L$8,$H11&lt;M$8),"━","")</f>
        <v/>
      </c>
      <c r="M11" s="24" t="str">
        <f t="shared" ref="M11" si="16">IF(AND($I11&gt;=M$8,$H11&lt;N$8),"━","")</f>
        <v/>
      </c>
      <c r="N11" s="24" t="str">
        <f t="shared" ref="N11" si="17">IF(AND($I11&gt;=N$8,$H11&lt;O$8),"━","")</f>
        <v/>
      </c>
      <c r="O11" s="24" t="str">
        <f t="shared" ref="O11" si="18">IF(AND($I11&gt;=O$8,$H11&lt;P$8),"━","")</f>
        <v/>
      </c>
      <c r="P11" s="24" t="str">
        <f t="shared" ref="P11" si="19">IF(AND($I11&gt;=P$8,$H11&lt;Q$8),"━","")</f>
        <v/>
      </c>
      <c r="Q11" s="24" t="str">
        <f t="shared" ref="Q11" si="20">IF(AND($I11&gt;=Q$8,$H11&lt;R$8),"━","")</f>
        <v/>
      </c>
      <c r="R11" s="24" t="str">
        <f t="shared" ref="R11" si="21">IF(AND($I11&gt;=R$8,$H11&lt;S$8),"━","")</f>
        <v/>
      </c>
      <c r="S11" s="24" t="str">
        <f t="shared" ref="S11" si="22">IF(AND($I11&gt;=S$8,$H11&lt;T$8),"━","")</f>
        <v/>
      </c>
      <c r="T11" s="24" t="str">
        <f t="shared" ref="T11" si="23">IF(AND($I11&gt;=T$8,$H11&lt;U$8),"━","")</f>
        <v/>
      </c>
      <c r="U11" s="24" t="str">
        <f t="shared" ref="U11" si="24">IF(AND($I11&gt;=U$8,$H11&lt;V$8),"━","")</f>
        <v/>
      </c>
      <c r="V11" s="24" t="str">
        <f t="shared" ref="V11" si="25">IF(AND($I11&gt;=V$8,$H11&lt;W$8),"━","")</f>
        <v/>
      </c>
      <c r="W11" s="24" t="str">
        <f t="shared" ref="W11" si="26">IF(AND($I11&gt;=W$8,$H11&lt;X$8),"━","")</f>
        <v/>
      </c>
      <c r="X11" s="24" t="str">
        <f t="shared" ref="X11" si="27">IF(AND($I11&gt;=X$8,$H11&lt;Y$8),"━","")</f>
        <v/>
      </c>
      <c r="Y11" s="24" t="str">
        <f t="shared" ref="Y11" si="28">IF(AND($I11&gt;=Y$8,$H11&lt;Z$8),"━","")</f>
        <v/>
      </c>
      <c r="Z11" s="24" t="str">
        <f t="shared" ref="Z11" si="29">IF(AND($I11&gt;=Z$8,$H11&lt;AA$8),"━","")</f>
        <v/>
      </c>
      <c r="AA11" s="31" t="str">
        <f t="shared" ref="AA11" si="30">IF(AND($I11&gt;=AA$8,$H11&lt;AB$8),"━","")</f>
        <v>━</v>
      </c>
      <c r="AB11" s="24" t="str">
        <f t="shared" ref="AB11" si="31">IF(AND($I11&gt;=AB$8,$H11&lt;AC$8),"━","")</f>
        <v>━</v>
      </c>
      <c r="AC11" s="24" t="str">
        <f t="shared" ref="AC11" si="32">IF(AND($I11&gt;=AC$8,$H11&lt;AD$8),"━","")</f>
        <v>━</v>
      </c>
      <c r="AD11" s="24" t="str">
        <f t="shared" ref="AD11" si="33">IF(AND($I11&gt;=AD$8,$H11&lt;AE$8),"━","")</f>
        <v>━</v>
      </c>
      <c r="AE11" s="24" t="str">
        <f t="shared" ref="AE11" si="34">IF(AND($I11&gt;=AE$8,$H11&lt;AF$8),"━","")</f>
        <v>━</v>
      </c>
      <c r="AF11" s="24" t="str">
        <f t="shared" ref="AF11" si="35">IF(AND($I11&gt;=AF$8,$H11&lt;AG$8),"━","")</f>
        <v>━</v>
      </c>
      <c r="AG11" s="24" t="str">
        <f t="shared" ref="AG11" si="36">IF(AND($I11&gt;=AG$8,$H11&lt;AH$8),"━","")</f>
        <v/>
      </c>
      <c r="AH11" s="24" t="str">
        <f t="shared" ref="AH11" si="37">IF(AND($I11&gt;=AH$8,$H11&lt;AI$8),"━","")</f>
        <v/>
      </c>
      <c r="AI11" s="24" t="str">
        <f t="shared" ref="AI11" si="38">IF(AND($I11&gt;=AI$8,$H11&lt;AJ$8),"━","")</f>
        <v/>
      </c>
      <c r="AJ11" s="24" t="str">
        <f t="shared" ref="AJ11" si="39">IF(AND($I11&gt;=AJ$8,$H11&lt;AK$8),"━","")</f>
        <v/>
      </c>
      <c r="AK11" s="24" t="str">
        <f t="shared" ref="AK11" si="40">IF(AND($I11&gt;=AK$8,$H11&lt;AL$8),"━","")</f>
        <v/>
      </c>
      <c r="AL11" s="24" t="str">
        <f t="shared" ref="AL11" si="41">IF(AND($I11&gt;=AL$8,$H11&lt;AM$8),"━","")</f>
        <v/>
      </c>
      <c r="AM11" s="24" t="str">
        <f t="shared" ref="AM11" si="42">IF(AND($I11&gt;=AM$8,$H11&lt;AN$8),"━","")</f>
        <v/>
      </c>
      <c r="AN11" s="24" t="str">
        <f t="shared" ref="AN11" si="43">IF(AND($I11&gt;=AN$8,$H11&lt;AO$8),"━","")</f>
        <v/>
      </c>
      <c r="AO11" s="24" t="str">
        <f t="shared" ref="AO11" si="44">IF(AND($I11&gt;=AO$8,$H11&lt;AP$8),"━","")</f>
        <v/>
      </c>
      <c r="AP11" s="24" t="str">
        <f t="shared" ref="AP11" si="45">IF(AND($I11&gt;=AP$8,$H11&lt;AQ$8),"━","")</f>
        <v/>
      </c>
      <c r="AQ11" s="24" t="str">
        <f t="shared" ref="AQ11" si="46">IF(AND($I11&gt;=AQ$8,$H11&lt;AR$8),"━","")</f>
        <v/>
      </c>
      <c r="AR11" s="24" t="str">
        <f t="shared" ref="AR11" si="47">IF(AND($I11&gt;=AR$8,$H11&lt;AS$8),"━","")</f>
        <v/>
      </c>
      <c r="AS11" s="31" t="str">
        <f t="shared" ref="AS11" si="48">IF(AND($I11&gt;=AS$8,$H11&lt;AT$8),"━","")</f>
        <v/>
      </c>
      <c r="AT11" s="24" t="str">
        <f t="shared" ref="AT11" si="49">IF(AND($I11&gt;=AT$8,$H11&lt;AU$8),"━","")</f>
        <v/>
      </c>
      <c r="AU11" s="24" t="str">
        <f t="shared" ref="AU11" si="50">IF(AND($I11&gt;=AU$8,$H11&lt;AV$8),"━","")</f>
        <v/>
      </c>
      <c r="AV11" s="24" t="str">
        <f t="shared" ref="AV11" si="51">IF(AND($I11&gt;=AV$8,$H11&lt;AW$8),"━","")</f>
        <v/>
      </c>
      <c r="AW11" s="24" t="str">
        <f t="shared" ref="AW11" si="52">IF(AND($I11&gt;=AW$8,$H11&lt;AX$8),"━","")</f>
        <v/>
      </c>
      <c r="AX11" s="24" t="str">
        <f t="shared" ref="AX11" si="53">IF(AND($I11&gt;=AX$8,$H11&lt;AY$8),"━","")</f>
        <v/>
      </c>
      <c r="AY11" s="24" t="str">
        <f t="shared" ref="AY11" si="54">IF(AND($I11&gt;=AY$8,$H11&lt;AZ$8),"━","")</f>
        <v/>
      </c>
      <c r="AZ11" s="24" t="str">
        <f t="shared" ref="AZ11" si="55">IF(AND($I11&gt;=AZ$8,$H11&lt;BA$8),"━","")</f>
        <v/>
      </c>
      <c r="BA11" s="24" t="str">
        <f t="shared" ref="BA11" si="56">IF(AND($I11&gt;=BA$8,$H11&lt;BB$8),"━","")</f>
        <v/>
      </c>
      <c r="BB11" s="24" t="str">
        <f t="shared" ref="BB11" si="57">IF(AND($I11&gt;=BB$8,$H11&lt;BC$8),"━","")</f>
        <v/>
      </c>
      <c r="BC11" s="24" t="str">
        <f t="shared" ref="BC11" si="58">IF(AND($I11&gt;=BC$8,$H11&lt;BD$8),"━","")</f>
        <v/>
      </c>
      <c r="BD11" s="24" t="str">
        <f t="shared" ref="BD11" si="59">IF(AND($I11&gt;=BD$8,$H11&lt;BE$8),"━","")</f>
        <v/>
      </c>
      <c r="BE11" s="24" t="str">
        <f t="shared" ref="BE11" si="60">IF(AND($I11&gt;=BE$8,$H11&lt;BF$8),"━","")</f>
        <v/>
      </c>
      <c r="BF11" s="24" t="str">
        <f t="shared" ref="BF11" si="61">IF(AND($I11&gt;=BF$8,$H11&lt;BG$8),"━","")</f>
        <v/>
      </c>
      <c r="BG11" s="24" t="str">
        <f t="shared" ref="BG11" si="62">IF(AND($I11&gt;=BG$8,$H11&lt;BH$8),"━","")</f>
        <v/>
      </c>
      <c r="BH11" s="24" t="str">
        <f t="shared" ref="BH11" si="63">IF(AND($I11&gt;=BH$8,$H11&lt;BI$8),"━","")</f>
        <v/>
      </c>
      <c r="BI11" s="24" t="str">
        <f t="shared" ref="BI11" si="64">IF(AND($I11&gt;=BI$8,$H11&lt;BJ$8),"━","")</f>
        <v/>
      </c>
      <c r="BJ11" s="24" t="str">
        <f t="shared" ref="BJ11" si="65">IF(AND($I11&gt;=BJ$8,$H11&lt;BK$8),"━","")</f>
        <v/>
      </c>
      <c r="BK11" s="31" t="str">
        <f t="shared" ref="BK11" si="66">IF(AND($I11&gt;=BK$8,$H11&lt;BL$8),"━","")</f>
        <v/>
      </c>
      <c r="BL11" s="24" t="str">
        <f t="shared" ref="BL11" si="67">IF(AND($I11&gt;=BL$8,$H11&lt;BM$8),"━","")</f>
        <v/>
      </c>
      <c r="BM11" s="24" t="str">
        <f t="shared" ref="BM11" si="68">IF(AND($I11&gt;=BM$8,$H11&lt;BN$8),"━","")</f>
        <v/>
      </c>
      <c r="BN11" s="24" t="str">
        <f t="shared" ref="BN11" si="69">IF(AND($I11&gt;=BN$8,$H11&lt;BO$8),"━","")</f>
        <v/>
      </c>
      <c r="BO11" s="24" t="str">
        <f t="shared" ref="BO11" si="70">IF(AND($I11&gt;=BO$8,$H11&lt;BP$8),"━","")</f>
        <v/>
      </c>
      <c r="BP11" s="24" t="str">
        <f t="shared" ref="BP11" si="71">IF(AND($I11&gt;=BP$8,$H11&lt;BQ$8),"━","")</f>
        <v/>
      </c>
      <c r="BQ11" s="24" t="str">
        <f t="shared" ref="BQ11" si="72">IF(AND($I11&gt;=BQ$8,$H11&lt;BR$8),"━","")</f>
        <v/>
      </c>
      <c r="BR11" s="24" t="str">
        <f t="shared" ref="BR11" si="73">IF(AND($I11&gt;=BR$8,$H11&lt;BS$8),"━","")</f>
        <v/>
      </c>
      <c r="BS11" s="24" t="str">
        <f t="shared" ref="BS11" si="74">IF(AND($I11&gt;=BS$8,$H11&lt;BT$8),"━","")</f>
        <v/>
      </c>
      <c r="BT11" s="24" t="str">
        <f t="shared" ref="BT11" si="75">IF(AND($I11&gt;=BT$8,$H11&lt;BU$8),"━","")</f>
        <v/>
      </c>
      <c r="BU11" s="24" t="str">
        <f t="shared" ref="BU11" si="76">IF(AND($I11&gt;=BU$8,$H11&lt;BV$8),"━","")</f>
        <v/>
      </c>
      <c r="BV11" s="24" t="str">
        <f t="shared" ref="BV11" si="77">IF(AND($I11&gt;=BV$8,$H11&lt;BW$8),"━","")</f>
        <v/>
      </c>
      <c r="BW11" s="25" t="s">
        <v>10</v>
      </c>
      <c r="BX11" s="2"/>
      <c r="BY11" s="26">
        <f>IF(OR(H11="",I11=""),"",I11-H11+1)</f>
        <v>62</v>
      </c>
    </row>
    <row r="12" spans="1:119" s="1" customFormat="1" ht="22.15" customHeight="1" x14ac:dyDescent="0.15">
      <c r="A12" s="135"/>
      <c r="B12" s="137"/>
      <c r="C12" s="149"/>
      <c r="D12" s="139"/>
      <c r="E12" s="141"/>
      <c r="F12" s="143"/>
      <c r="G12" s="145"/>
      <c r="H12" s="147"/>
      <c r="I12" s="131"/>
      <c r="J12" s="131"/>
      <c r="K12" s="131"/>
      <c r="L12" s="27" t="str">
        <f>IF(AND($K11&gt;=L$8,$J11&lt;M$8),"━","")</f>
        <v/>
      </c>
      <c r="M12" s="27" t="str">
        <f t="shared" ref="M12" si="78">IF(AND($K11&gt;=M$8,$J11&lt;N$8),"━","")</f>
        <v/>
      </c>
      <c r="N12" s="27" t="str">
        <f t="shared" ref="N12" si="79">IF(AND($K11&gt;=N$8,$J11&lt;O$8),"━","")</f>
        <v/>
      </c>
      <c r="O12" s="27" t="str">
        <f t="shared" ref="O12" si="80">IF(AND($K11&gt;=O$8,$J11&lt;P$8),"━","")</f>
        <v/>
      </c>
      <c r="P12" s="27" t="str">
        <f t="shared" ref="P12" si="81">IF(AND($K11&gt;=P$8,$J11&lt;Q$8),"━","")</f>
        <v/>
      </c>
      <c r="Q12" s="27" t="str">
        <f t="shared" ref="Q12" si="82">IF(AND($K11&gt;=Q$8,$J11&lt;R$8),"━","")</f>
        <v/>
      </c>
      <c r="R12" s="27" t="str">
        <f t="shared" ref="R12" si="83">IF(AND($K11&gt;=R$8,$J11&lt;S$8),"━","")</f>
        <v/>
      </c>
      <c r="S12" s="27" t="str">
        <f t="shared" ref="S12" si="84">IF(AND($K11&gt;=S$8,$J11&lt;T$8),"━","")</f>
        <v/>
      </c>
      <c r="T12" s="27" t="str">
        <f t="shared" ref="T12" si="85">IF(AND($K11&gt;=T$8,$J11&lt;U$8),"━","")</f>
        <v/>
      </c>
      <c r="U12" s="27" t="str">
        <f t="shared" ref="U12" si="86">IF(AND($K11&gt;=U$8,$J11&lt;V$8),"━","")</f>
        <v/>
      </c>
      <c r="V12" s="27" t="str">
        <f t="shared" ref="V12" si="87">IF(AND($K11&gt;=V$8,$J11&lt;W$8),"━","")</f>
        <v/>
      </c>
      <c r="W12" s="27" t="str">
        <f t="shared" ref="W12" si="88">IF(AND($K11&gt;=W$8,$J11&lt;X$8),"━","")</f>
        <v/>
      </c>
      <c r="X12" s="27" t="str">
        <f t="shared" ref="X12" si="89">IF(AND($K11&gt;=X$8,$J11&lt;Y$8),"━","")</f>
        <v/>
      </c>
      <c r="Y12" s="27" t="str">
        <f t="shared" ref="Y12" si="90">IF(AND($K11&gt;=Y$8,$J11&lt;Z$8),"━","")</f>
        <v/>
      </c>
      <c r="Z12" s="27" t="str">
        <f t="shared" ref="Z12" si="91">IF(AND($K11&gt;=Z$8,$J11&lt;AA$8),"━","")</f>
        <v/>
      </c>
      <c r="AA12" s="32" t="str">
        <f t="shared" ref="AA12" si="92">IF(AND($K11&gt;=AA$8,$J11&lt;AB$8),"━","")</f>
        <v/>
      </c>
      <c r="AB12" s="27" t="str">
        <f t="shared" ref="AB12" si="93">IF(AND($K11&gt;=AB$8,$J11&lt;AC$8),"━","")</f>
        <v>━</v>
      </c>
      <c r="AC12" s="27" t="str">
        <f t="shared" ref="AC12" si="94">IF(AND($K11&gt;=AC$8,$J11&lt;AD$8),"━","")</f>
        <v>━</v>
      </c>
      <c r="AD12" s="27" t="str">
        <f t="shared" ref="AD12" si="95">IF(AND($K11&gt;=AD$8,$J11&lt;AE$8),"━","")</f>
        <v>━</v>
      </c>
      <c r="AE12" s="27" t="str">
        <f t="shared" ref="AE12" si="96">IF(AND($K11&gt;=AE$8,$J11&lt;AF$8),"━","")</f>
        <v>━</v>
      </c>
      <c r="AF12" s="27" t="str">
        <f t="shared" ref="AF12" si="97">IF(AND($K11&gt;=AF$8,$J11&lt;AG$8),"━","")</f>
        <v/>
      </c>
      <c r="AG12" s="27" t="str">
        <f t="shared" ref="AG12" si="98">IF(AND($K11&gt;=AG$8,$J11&lt;AH$8),"━","")</f>
        <v/>
      </c>
      <c r="AH12" s="27" t="str">
        <f t="shared" ref="AH12" si="99">IF(AND($K11&gt;=AH$8,$J11&lt;AI$8),"━","")</f>
        <v/>
      </c>
      <c r="AI12" s="27" t="str">
        <f t="shared" ref="AI12" si="100">IF(AND($K11&gt;=AI$8,$J11&lt;AJ$8),"━","")</f>
        <v/>
      </c>
      <c r="AJ12" s="27" t="str">
        <f t="shared" ref="AJ12" si="101">IF(AND($K11&gt;=AJ$8,$J11&lt;AK$8),"━","")</f>
        <v/>
      </c>
      <c r="AK12" s="27" t="str">
        <f t="shared" ref="AK12" si="102">IF(AND($K11&gt;=AK$8,$J11&lt;AL$8),"━","")</f>
        <v/>
      </c>
      <c r="AL12" s="27" t="str">
        <f t="shared" ref="AL12" si="103">IF(AND($K11&gt;=AL$8,$J11&lt;AM$8),"━","")</f>
        <v/>
      </c>
      <c r="AM12" s="27" t="str">
        <f t="shared" ref="AM12" si="104">IF(AND($K11&gt;=AM$8,$J11&lt;AN$8),"━","")</f>
        <v/>
      </c>
      <c r="AN12" s="27" t="str">
        <f t="shared" ref="AN12" si="105">IF(AND($K11&gt;=AN$8,$J11&lt;AO$8),"━","")</f>
        <v/>
      </c>
      <c r="AO12" s="27" t="str">
        <f t="shared" ref="AO12" si="106">IF(AND($K11&gt;=AO$8,$J11&lt;AP$8),"━","")</f>
        <v/>
      </c>
      <c r="AP12" s="27" t="str">
        <f t="shared" ref="AP12" si="107">IF(AND($K11&gt;=AP$8,$J11&lt;AQ$8),"━","")</f>
        <v/>
      </c>
      <c r="AQ12" s="27" t="str">
        <f t="shared" ref="AQ12" si="108">IF(AND($K11&gt;=AQ$8,$J11&lt;AR$8),"━","")</f>
        <v/>
      </c>
      <c r="AR12" s="27" t="str">
        <f t="shared" ref="AR12" si="109">IF(AND($K11&gt;=AR$8,$J11&lt;AS$8),"━","")</f>
        <v/>
      </c>
      <c r="AS12" s="32" t="str">
        <f t="shared" ref="AS12" si="110">IF(AND($K11&gt;=AS$8,$J11&lt;AT$8),"━","")</f>
        <v/>
      </c>
      <c r="AT12" s="27" t="str">
        <f t="shared" ref="AT12" si="111">IF(AND($K11&gt;=AT$8,$J11&lt;AU$8),"━","")</f>
        <v/>
      </c>
      <c r="AU12" s="27" t="str">
        <f t="shared" ref="AU12" si="112">IF(AND($K11&gt;=AU$8,$J11&lt;AV$8),"━","")</f>
        <v/>
      </c>
      <c r="AV12" s="27" t="str">
        <f t="shared" ref="AV12" si="113">IF(AND($K11&gt;=AV$8,$J11&lt;AW$8),"━","")</f>
        <v/>
      </c>
      <c r="AW12" s="27" t="str">
        <f t="shared" ref="AW12" si="114">IF(AND($K11&gt;=AW$8,$J11&lt;AX$8),"━","")</f>
        <v/>
      </c>
      <c r="AX12" s="27" t="str">
        <f t="shared" ref="AX12" si="115">IF(AND($K11&gt;=AX$8,$J11&lt;AY$8),"━","")</f>
        <v/>
      </c>
      <c r="AY12" s="27" t="str">
        <f t="shared" ref="AY12" si="116">IF(AND($K11&gt;=AY$8,$J11&lt;AZ$8),"━","")</f>
        <v/>
      </c>
      <c r="AZ12" s="27" t="str">
        <f t="shared" ref="AZ12" si="117">IF(AND($K11&gt;=AZ$8,$J11&lt;BA$8),"━","")</f>
        <v/>
      </c>
      <c r="BA12" s="27" t="str">
        <f t="shared" ref="BA12" si="118">IF(AND($K11&gt;=BA$8,$J11&lt;BB$8),"━","")</f>
        <v/>
      </c>
      <c r="BB12" s="27" t="str">
        <f t="shared" ref="BB12" si="119">IF(AND($K11&gt;=BB$8,$J11&lt;BC$8),"━","")</f>
        <v/>
      </c>
      <c r="BC12" s="27" t="str">
        <f t="shared" ref="BC12" si="120">IF(AND($K11&gt;=BC$8,$J11&lt;BD$8),"━","")</f>
        <v/>
      </c>
      <c r="BD12" s="27" t="str">
        <f t="shared" ref="BD12" si="121">IF(AND($K11&gt;=BD$8,$J11&lt;BE$8),"━","")</f>
        <v/>
      </c>
      <c r="BE12" s="27" t="str">
        <f t="shared" ref="BE12" si="122">IF(AND($K11&gt;=BE$8,$J11&lt;BF$8),"━","")</f>
        <v/>
      </c>
      <c r="BF12" s="27" t="str">
        <f t="shared" ref="BF12" si="123">IF(AND($K11&gt;=BF$8,$J11&lt;BG$8),"━","")</f>
        <v/>
      </c>
      <c r="BG12" s="27" t="str">
        <f t="shared" ref="BG12" si="124">IF(AND($K11&gt;=BG$8,$J11&lt;BH$8),"━","")</f>
        <v/>
      </c>
      <c r="BH12" s="27" t="str">
        <f t="shared" ref="BH12" si="125">IF(AND($K11&gt;=BH$8,$J11&lt;BI$8),"━","")</f>
        <v/>
      </c>
      <c r="BI12" s="27" t="str">
        <f t="shared" ref="BI12" si="126">IF(AND($K11&gt;=BI$8,$J11&lt;BJ$8),"━","")</f>
        <v/>
      </c>
      <c r="BJ12" s="27" t="str">
        <f t="shared" ref="BJ12" si="127">IF(AND($K11&gt;=BJ$8,$J11&lt;BK$8),"━","")</f>
        <v/>
      </c>
      <c r="BK12" s="32" t="str">
        <f t="shared" ref="BK12" si="128">IF(AND($K11&gt;=BK$8,$J11&lt;BL$8),"━","")</f>
        <v/>
      </c>
      <c r="BL12" s="27" t="str">
        <f t="shared" ref="BL12" si="129">IF(AND($K11&gt;=BL$8,$J11&lt;BM$8),"━","")</f>
        <v/>
      </c>
      <c r="BM12" s="27" t="str">
        <f t="shared" ref="BM12" si="130">IF(AND($K11&gt;=BM$8,$J11&lt;BN$8),"━","")</f>
        <v/>
      </c>
      <c r="BN12" s="27" t="str">
        <f t="shared" ref="BN12" si="131">IF(AND($K11&gt;=BN$8,$J11&lt;BO$8),"━","")</f>
        <v/>
      </c>
      <c r="BO12" s="27" t="str">
        <f t="shared" ref="BO12:BV12" si="132">IF(AND($K11&gt;=BO$8,$J11&lt;BP$8),"━","")</f>
        <v/>
      </c>
      <c r="BP12" s="27" t="str">
        <f t="shared" si="132"/>
        <v/>
      </c>
      <c r="BQ12" s="27" t="str">
        <f t="shared" si="132"/>
        <v/>
      </c>
      <c r="BR12" s="27" t="str">
        <f t="shared" si="132"/>
        <v/>
      </c>
      <c r="BS12" s="27" t="str">
        <f t="shared" si="132"/>
        <v/>
      </c>
      <c r="BT12" s="27" t="str">
        <f t="shared" si="132"/>
        <v/>
      </c>
      <c r="BU12" s="27" t="str">
        <f t="shared" si="132"/>
        <v/>
      </c>
      <c r="BV12" s="27" t="str">
        <f t="shared" si="132"/>
        <v/>
      </c>
      <c r="BW12" s="25" t="s">
        <v>10</v>
      </c>
      <c r="BX12" s="2"/>
      <c r="BY12" s="28">
        <f>IF(OR(J11="",K11=""),"",K11-J11+1)</f>
        <v>32</v>
      </c>
    </row>
    <row r="13" spans="1:119" s="1" customFormat="1" ht="22.15" customHeight="1" x14ac:dyDescent="0.15">
      <c r="A13" s="134">
        <v>3</v>
      </c>
      <c r="B13" s="136" t="s">
        <v>22</v>
      </c>
      <c r="C13" s="148" t="s">
        <v>50</v>
      </c>
      <c r="D13" s="138" t="s">
        <v>61</v>
      </c>
      <c r="E13" s="140"/>
      <c r="F13" s="142"/>
      <c r="G13" s="144" t="s">
        <v>29</v>
      </c>
      <c r="H13" s="146">
        <v>45170</v>
      </c>
      <c r="I13" s="130">
        <v>45443</v>
      </c>
      <c r="J13" s="130">
        <v>45189</v>
      </c>
      <c r="K13" s="130">
        <v>45392</v>
      </c>
      <c r="L13" s="24" t="str">
        <f>IF(AND($I13&gt;=L$8,$H13&lt;M$8),"━","")</f>
        <v/>
      </c>
      <c r="M13" s="24" t="str">
        <f t="shared" ref="M13" si="133">IF(AND($I13&gt;=M$8,$H13&lt;N$8),"━","")</f>
        <v/>
      </c>
      <c r="N13" s="24" t="str">
        <f t="shared" ref="N13" si="134">IF(AND($I13&gt;=N$8,$H13&lt;O$8),"━","")</f>
        <v/>
      </c>
      <c r="O13" s="24" t="str">
        <f t="shared" ref="O13" si="135">IF(AND($I13&gt;=O$8,$H13&lt;P$8),"━","")</f>
        <v/>
      </c>
      <c r="P13" s="24" t="str">
        <f t="shared" ref="P13" si="136">IF(AND($I13&gt;=P$8,$H13&lt;Q$8),"━","")</f>
        <v/>
      </c>
      <c r="Q13" s="24" t="str">
        <f t="shared" ref="Q13" si="137">IF(AND($I13&gt;=Q$8,$H13&lt;R$8),"━","")</f>
        <v/>
      </c>
      <c r="R13" s="24" t="str">
        <f t="shared" ref="R13" si="138">IF(AND($I13&gt;=R$8,$H13&lt;S$8),"━","")</f>
        <v/>
      </c>
      <c r="S13" s="24" t="str">
        <f t="shared" ref="S13" si="139">IF(AND($I13&gt;=S$8,$H13&lt;T$8),"━","")</f>
        <v/>
      </c>
      <c r="T13" s="24" t="str">
        <f t="shared" ref="T13" si="140">IF(AND($I13&gt;=T$8,$H13&lt;U$8),"━","")</f>
        <v/>
      </c>
      <c r="U13" s="24" t="str">
        <f t="shared" ref="U13" si="141">IF(AND($I13&gt;=U$8,$H13&lt;V$8),"━","")</f>
        <v/>
      </c>
      <c r="V13" s="24" t="str">
        <f t="shared" ref="V13" si="142">IF(AND($I13&gt;=V$8,$H13&lt;W$8),"━","")</f>
        <v/>
      </c>
      <c r="W13" s="24" t="str">
        <f t="shared" ref="W13" si="143">IF(AND($I13&gt;=W$8,$H13&lt;X$8),"━","")</f>
        <v/>
      </c>
      <c r="X13" s="24" t="str">
        <f t="shared" ref="X13" si="144">IF(AND($I13&gt;=X$8,$H13&lt;Y$8),"━","")</f>
        <v/>
      </c>
      <c r="Y13" s="24" t="str">
        <f t="shared" ref="Y13" si="145">IF(AND($I13&gt;=Y$8,$H13&lt;Z$8),"━","")</f>
        <v/>
      </c>
      <c r="Z13" s="24" t="str">
        <f t="shared" ref="Z13" si="146">IF(AND($I13&gt;=Z$8,$H13&lt;AA$8),"━","")</f>
        <v/>
      </c>
      <c r="AA13" s="31" t="str">
        <f t="shared" ref="AA13" si="147">IF(AND($I13&gt;=AA$8,$H13&lt;AB$8),"━","")</f>
        <v/>
      </c>
      <c r="AB13" s="24" t="str">
        <f t="shared" ref="AB13" si="148">IF(AND($I13&gt;=AB$8,$H13&lt;AC$8),"━","")</f>
        <v/>
      </c>
      <c r="AC13" s="24" t="str">
        <f t="shared" ref="AC13" si="149">IF(AND($I13&gt;=AC$8,$H13&lt;AD$8),"━","")</f>
        <v/>
      </c>
      <c r="AD13" s="24" t="str">
        <f t="shared" ref="AD13" si="150">IF(AND($I13&gt;=AD$8,$H13&lt;AE$8),"━","")</f>
        <v/>
      </c>
      <c r="AE13" s="24" t="str">
        <f t="shared" ref="AE13" si="151">IF(AND($I13&gt;=AE$8,$H13&lt;AF$8),"━","")</f>
        <v/>
      </c>
      <c r="AF13" s="24" t="str">
        <f t="shared" ref="AF13" si="152">IF(AND($I13&gt;=AF$8,$H13&lt;AG$8),"━","")</f>
        <v/>
      </c>
      <c r="AG13" s="24" t="str">
        <f t="shared" ref="AG13" si="153">IF(AND($I13&gt;=AG$8,$H13&lt;AH$8),"━","")</f>
        <v>━</v>
      </c>
      <c r="AH13" s="24" t="str">
        <f t="shared" ref="AH13" si="154">IF(AND($I13&gt;=AH$8,$H13&lt;AI$8),"━","")</f>
        <v>━</v>
      </c>
      <c r="AI13" s="24" t="str">
        <f t="shared" ref="AI13" si="155">IF(AND($I13&gt;=AI$8,$H13&lt;AJ$8),"━","")</f>
        <v>━</v>
      </c>
      <c r="AJ13" s="24" t="str">
        <f t="shared" ref="AJ13" si="156">IF(AND($I13&gt;=AJ$8,$H13&lt;AK$8),"━","")</f>
        <v>━</v>
      </c>
      <c r="AK13" s="24" t="str">
        <f t="shared" ref="AK13" si="157">IF(AND($I13&gt;=AK$8,$H13&lt;AL$8),"━","")</f>
        <v>━</v>
      </c>
      <c r="AL13" s="24" t="str">
        <f t="shared" ref="AL13" si="158">IF(AND($I13&gt;=AL$8,$H13&lt;AM$8),"━","")</f>
        <v>━</v>
      </c>
      <c r="AM13" s="24" t="str">
        <f t="shared" ref="AM13" si="159">IF(AND($I13&gt;=AM$8,$H13&lt;AN$8),"━","")</f>
        <v>━</v>
      </c>
      <c r="AN13" s="24" t="str">
        <f t="shared" ref="AN13" si="160">IF(AND($I13&gt;=AN$8,$H13&lt;AO$8),"━","")</f>
        <v>━</v>
      </c>
      <c r="AO13" s="24" t="str">
        <f t="shared" ref="AO13" si="161">IF(AND($I13&gt;=AO$8,$H13&lt;AP$8),"━","")</f>
        <v>━</v>
      </c>
      <c r="AP13" s="24" t="str">
        <f t="shared" ref="AP13" si="162">IF(AND($I13&gt;=AP$8,$H13&lt;AQ$8),"━","")</f>
        <v>━</v>
      </c>
      <c r="AQ13" s="24" t="str">
        <f t="shared" ref="AQ13" si="163">IF(AND($I13&gt;=AQ$8,$H13&lt;AR$8),"━","")</f>
        <v>━</v>
      </c>
      <c r="AR13" s="24" t="str">
        <f t="shared" ref="AR13" si="164">IF(AND($I13&gt;=AR$8,$H13&lt;AS$8),"━","")</f>
        <v>━</v>
      </c>
      <c r="AS13" s="31" t="str">
        <f t="shared" ref="AS13" si="165">IF(AND($I13&gt;=AS$8,$H13&lt;AT$8),"━","")</f>
        <v>━</v>
      </c>
      <c r="AT13" s="24" t="str">
        <f t="shared" ref="AT13" si="166">IF(AND($I13&gt;=AT$8,$H13&lt;AU$8),"━","")</f>
        <v>━</v>
      </c>
      <c r="AU13" s="24" t="str">
        <f t="shared" ref="AU13" si="167">IF(AND($I13&gt;=AU$8,$H13&lt;AV$8),"━","")</f>
        <v>━</v>
      </c>
      <c r="AV13" s="24" t="str">
        <f t="shared" ref="AV13" si="168">IF(AND($I13&gt;=AV$8,$H13&lt;AW$8),"━","")</f>
        <v>━</v>
      </c>
      <c r="AW13" s="24" t="str">
        <f t="shared" ref="AW13" si="169">IF(AND($I13&gt;=AW$8,$H13&lt;AX$8),"━","")</f>
        <v>━</v>
      </c>
      <c r="AX13" s="24" t="str">
        <f t="shared" ref="AX13" si="170">IF(AND($I13&gt;=AX$8,$H13&lt;AY$8),"━","")</f>
        <v>━</v>
      </c>
      <c r="AY13" s="24" t="str">
        <f t="shared" ref="AY13" si="171">IF(AND($I13&gt;=AY$8,$H13&lt;AZ$8),"━","")</f>
        <v>━</v>
      </c>
      <c r="AZ13" s="24" t="str">
        <f t="shared" ref="AZ13" si="172">IF(AND($I13&gt;=AZ$8,$H13&lt;BA$8),"━","")</f>
        <v>━</v>
      </c>
      <c r="BA13" s="24" t="str">
        <f t="shared" ref="BA13" si="173">IF(AND($I13&gt;=BA$8,$H13&lt;BB$8),"━","")</f>
        <v>━</v>
      </c>
      <c r="BB13" s="24" t="str">
        <f t="shared" ref="BB13" si="174">IF(AND($I13&gt;=BB$8,$H13&lt;BC$8),"━","")</f>
        <v>━</v>
      </c>
      <c r="BC13" s="24" t="str">
        <f t="shared" ref="BC13" si="175">IF(AND($I13&gt;=BC$8,$H13&lt;BD$8),"━","")</f>
        <v>━</v>
      </c>
      <c r="BD13" s="24" t="str">
        <f t="shared" ref="BD13" si="176">IF(AND($I13&gt;=BD$8,$H13&lt;BE$8),"━","")</f>
        <v>━</v>
      </c>
      <c r="BE13" s="24" t="str">
        <f t="shared" ref="BE13" si="177">IF(AND($I13&gt;=BE$8,$H13&lt;BF$8),"━","")</f>
        <v>━</v>
      </c>
      <c r="BF13" s="24" t="str">
        <f t="shared" ref="BF13" si="178">IF(AND($I13&gt;=BF$8,$H13&lt;BG$8),"━","")</f>
        <v>━</v>
      </c>
      <c r="BG13" s="24" t="str">
        <f t="shared" ref="BG13" si="179">IF(AND($I13&gt;=BG$8,$H13&lt;BH$8),"━","")</f>
        <v>━</v>
      </c>
      <c r="BH13" s="24" t="str">
        <f t="shared" ref="BH13" si="180">IF(AND($I13&gt;=BH$8,$H13&lt;BI$8),"━","")</f>
        <v/>
      </c>
      <c r="BI13" s="24" t="str">
        <f t="shared" ref="BI13" si="181">IF(AND($I13&gt;=BI$8,$H13&lt;BJ$8),"━","")</f>
        <v/>
      </c>
      <c r="BJ13" s="24" t="str">
        <f t="shared" ref="BJ13" si="182">IF(AND($I13&gt;=BJ$8,$H13&lt;BK$8),"━","")</f>
        <v/>
      </c>
      <c r="BK13" s="31" t="str">
        <f t="shared" ref="BK13" si="183">IF(AND($I13&gt;=BK$8,$H13&lt;BL$8),"━","")</f>
        <v/>
      </c>
      <c r="BL13" s="24" t="str">
        <f t="shared" ref="BL13" si="184">IF(AND($I13&gt;=BL$8,$H13&lt;BM$8),"━","")</f>
        <v/>
      </c>
      <c r="BM13" s="24" t="str">
        <f t="shared" ref="BM13" si="185">IF(AND($I13&gt;=BM$8,$H13&lt;BN$8),"━","")</f>
        <v/>
      </c>
      <c r="BN13" s="24" t="str">
        <f t="shared" ref="BN13" si="186">IF(AND($I13&gt;=BN$8,$H13&lt;BO$8),"━","")</f>
        <v/>
      </c>
      <c r="BO13" s="24" t="str">
        <f t="shared" ref="BO13" si="187">IF(AND($I13&gt;=BO$8,$H13&lt;BP$8),"━","")</f>
        <v/>
      </c>
      <c r="BP13" s="24" t="str">
        <f t="shared" ref="BP13" si="188">IF(AND($I13&gt;=BP$8,$H13&lt;BQ$8),"━","")</f>
        <v/>
      </c>
      <c r="BQ13" s="24" t="str">
        <f t="shared" ref="BQ13" si="189">IF(AND($I13&gt;=BQ$8,$H13&lt;BR$8),"━","")</f>
        <v/>
      </c>
      <c r="BR13" s="24" t="str">
        <f t="shared" ref="BR13" si="190">IF(AND($I13&gt;=BR$8,$H13&lt;BS$8),"━","")</f>
        <v/>
      </c>
      <c r="BS13" s="24" t="str">
        <f t="shared" ref="BS13" si="191">IF(AND($I13&gt;=BS$8,$H13&lt;BT$8),"━","")</f>
        <v/>
      </c>
      <c r="BT13" s="24" t="str">
        <f t="shared" ref="BT13" si="192">IF(AND($I13&gt;=BT$8,$H13&lt;BU$8),"━","")</f>
        <v/>
      </c>
      <c r="BU13" s="24" t="str">
        <f t="shared" ref="BU13" si="193">IF(AND($I13&gt;=BU$8,$H13&lt;BV$8),"━","")</f>
        <v/>
      </c>
      <c r="BV13" s="24" t="str">
        <f t="shared" ref="BV13" si="194">IF(AND($I13&gt;=BV$8,$H13&lt;BW$8),"━","")</f>
        <v/>
      </c>
      <c r="BW13" s="25" t="s">
        <v>10</v>
      </c>
      <c r="BX13" s="2"/>
      <c r="BY13" s="26">
        <f>IF(OR(H13="",I13=""),"",I13-H13+1)</f>
        <v>274</v>
      </c>
    </row>
    <row r="14" spans="1:119" s="1" customFormat="1" ht="22.15" customHeight="1" x14ac:dyDescent="0.15">
      <c r="A14" s="135"/>
      <c r="B14" s="137"/>
      <c r="C14" s="149"/>
      <c r="D14" s="139"/>
      <c r="E14" s="141"/>
      <c r="F14" s="143"/>
      <c r="G14" s="145"/>
      <c r="H14" s="147"/>
      <c r="I14" s="131"/>
      <c r="J14" s="131"/>
      <c r="K14" s="131"/>
      <c r="L14" s="27" t="str">
        <f>IF(AND($K13&gt;=L$8,$J13&lt;M$8),"━","")</f>
        <v/>
      </c>
      <c r="M14" s="27" t="str">
        <f t="shared" ref="M14" si="195">IF(AND($K13&gt;=M$8,$J13&lt;N$8),"━","")</f>
        <v/>
      </c>
      <c r="N14" s="27" t="str">
        <f t="shared" ref="N14" si="196">IF(AND($K13&gt;=N$8,$J13&lt;O$8),"━","")</f>
        <v/>
      </c>
      <c r="O14" s="27" t="str">
        <f t="shared" ref="O14" si="197">IF(AND($K13&gt;=O$8,$J13&lt;P$8),"━","")</f>
        <v/>
      </c>
      <c r="P14" s="27" t="str">
        <f t="shared" ref="P14" si="198">IF(AND($K13&gt;=P$8,$J13&lt;Q$8),"━","")</f>
        <v/>
      </c>
      <c r="Q14" s="27" t="str">
        <f t="shared" ref="Q14" si="199">IF(AND($K13&gt;=Q$8,$J13&lt;R$8),"━","")</f>
        <v/>
      </c>
      <c r="R14" s="27" t="str">
        <f t="shared" ref="R14" si="200">IF(AND($K13&gt;=R$8,$J13&lt;S$8),"━","")</f>
        <v/>
      </c>
      <c r="S14" s="27" t="str">
        <f t="shared" ref="S14" si="201">IF(AND($K13&gt;=S$8,$J13&lt;T$8),"━","")</f>
        <v/>
      </c>
      <c r="T14" s="27" t="str">
        <f t="shared" ref="T14" si="202">IF(AND($K13&gt;=T$8,$J13&lt;U$8),"━","")</f>
        <v/>
      </c>
      <c r="U14" s="27" t="str">
        <f t="shared" ref="U14" si="203">IF(AND($K13&gt;=U$8,$J13&lt;V$8),"━","")</f>
        <v/>
      </c>
      <c r="V14" s="27" t="str">
        <f t="shared" ref="V14" si="204">IF(AND($K13&gt;=V$8,$J13&lt;W$8),"━","")</f>
        <v/>
      </c>
      <c r="W14" s="27" t="str">
        <f t="shared" ref="W14" si="205">IF(AND($K13&gt;=W$8,$J13&lt;X$8),"━","")</f>
        <v/>
      </c>
      <c r="X14" s="27" t="str">
        <f t="shared" ref="X14" si="206">IF(AND($K13&gt;=X$8,$J13&lt;Y$8),"━","")</f>
        <v/>
      </c>
      <c r="Y14" s="27" t="str">
        <f t="shared" ref="Y14" si="207">IF(AND($K13&gt;=Y$8,$J13&lt;Z$8),"━","")</f>
        <v/>
      </c>
      <c r="Z14" s="27" t="str">
        <f t="shared" ref="Z14" si="208">IF(AND($K13&gt;=Z$8,$J13&lt;AA$8),"━","")</f>
        <v/>
      </c>
      <c r="AA14" s="32" t="str">
        <f t="shared" ref="AA14" si="209">IF(AND($K13&gt;=AA$8,$J13&lt;AB$8),"━","")</f>
        <v/>
      </c>
      <c r="AB14" s="27" t="str">
        <f t="shared" ref="AB14" si="210">IF(AND($K13&gt;=AB$8,$J13&lt;AC$8),"━","")</f>
        <v/>
      </c>
      <c r="AC14" s="27" t="str">
        <f t="shared" ref="AC14" si="211">IF(AND($K13&gt;=AC$8,$J13&lt;AD$8),"━","")</f>
        <v/>
      </c>
      <c r="AD14" s="27" t="str">
        <f t="shared" ref="AD14" si="212">IF(AND($K13&gt;=AD$8,$J13&lt;AE$8),"━","")</f>
        <v/>
      </c>
      <c r="AE14" s="27" t="str">
        <f>IF(AND($K13&gt;=AE$8,$J13&lt;AF$8),"━","")</f>
        <v/>
      </c>
      <c r="AF14" s="27" t="str">
        <f t="shared" ref="AF14" si="213">IF(AND($K13&gt;=AF$8,$J13&lt;AG$8),"━","")</f>
        <v/>
      </c>
      <c r="AG14" s="27" t="str">
        <f t="shared" ref="AG14" si="214">IF(AND($K13&gt;=AG$8,$J13&lt;AH$8),"━","")</f>
        <v/>
      </c>
      <c r="AH14" s="27" t="str">
        <f t="shared" ref="AH14" si="215">IF(AND($K13&gt;=AH$8,$J13&lt;AI$8),"━","")</f>
        <v>━</v>
      </c>
      <c r="AI14" s="27" t="str">
        <f t="shared" ref="AI14" si="216">IF(AND($K13&gt;=AI$8,$J13&lt;AJ$8),"━","")</f>
        <v>━</v>
      </c>
      <c r="AJ14" s="27" t="str">
        <f t="shared" ref="AJ14" si="217">IF(AND($K13&gt;=AJ$8,$J13&lt;AK$8),"━","")</f>
        <v>━</v>
      </c>
      <c r="AK14" s="27" t="str">
        <f t="shared" ref="AK14" si="218">IF(AND($K13&gt;=AK$8,$J13&lt;AL$8),"━","")</f>
        <v>━</v>
      </c>
      <c r="AL14" s="27" t="str">
        <f t="shared" ref="AL14" si="219">IF(AND($K13&gt;=AL$8,$J13&lt;AM$8),"━","")</f>
        <v>━</v>
      </c>
      <c r="AM14" s="27" t="str">
        <f t="shared" ref="AM14" si="220">IF(AND($K13&gt;=AM$8,$J13&lt;AN$8),"━","")</f>
        <v>━</v>
      </c>
      <c r="AN14" s="27" t="str">
        <f t="shared" ref="AN14" si="221">IF(AND($K13&gt;=AN$8,$J13&lt;AO$8),"━","")</f>
        <v>━</v>
      </c>
      <c r="AO14" s="27" t="str">
        <f t="shared" ref="AO14" si="222">IF(AND($K13&gt;=AO$8,$J13&lt;AP$8),"━","")</f>
        <v>━</v>
      </c>
      <c r="AP14" s="27" t="str">
        <f t="shared" ref="AP14" si="223">IF(AND($K13&gt;=AP$8,$J13&lt;AQ$8),"━","")</f>
        <v>━</v>
      </c>
      <c r="AQ14" s="27" t="str">
        <f t="shared" ref="AQ14" si="224">IF(AND($K13&gt;=AQ$8,$J13&lt;AR$8),"━","")</f>
        <v>━</v>
      </c>
      <c r="AR14" s="27" t="str">
        <f t="shared" ref="AR14" si="225">IF(AND($K13&gt;=AR$8,$J13&lt;AS$8),"━","")</f>
        <v>━</v>
      </c>
      <c r="AS14" s="32" t="str">
        <f t="shared" ref="AS14" si="226">IF(AND($K13&gt;=AS$8,$J13&lt;AT$8),"━","")</f>
        <v>━</v>
      </c>
      <c r="AT14" s="27" t="str">
        <f t="shared" ref="AT14" si="227">IF(AND($K13&gt;=AT$8,$J13&lt;AU$8),"━","")</f>
        <v>━</v>
      </c>
      <c r="AU14" s="27" t="str">
        <f t="shared" ref="AU14" si="228">IF(AND($K13&gt;=AU$8,$J13&lt;AV$8),"━","")</f>
        <v>━</v>
      </c>
      <c r="AV14" s="27" t="str">
        <f t="shared" ref="AV14" si="229">IF(AND($K13&gt;=AV$8,$J13&lt;AW$8),"━","")</f>
        <v>━</v>
      </c>
      <c r="AW14" s="27" t="str">
        <f t="shared" ref="AW14" si="230">IF(AND($K13&gt;=AW$8,$J13&lt;AX$8),"━","")</f>
        <v>━</v>
      </c>
      <c r="AX14" s="27" t="str">
        <f t="shared" ref="AX14" si="231">IF(AND($K13&gt;=AX$8,$J13&lt;AY$8),"━","")</f>
        <v>━</v>
      </c>
      <c r="AY14" s="27" t="str">
        <f t="shared" ref="AY14" si="232">IF(AND($K13&gt;=AY$8,$J13&lt;AZ$8),"━","")</f>
        <v>━</v>
      </c>
      <c r="AZ14" s="27" t="str">
        <f t="shared" ref="AZ14" si="233">IF(AND($K13&gt;=AZ$8,$J13&lt;BA$8),"━","")</f>
        <v>━</v>
      </c>
      <c r="BA14" s="27" t="str">
        <f t="shared" ref="BA14" si="234">IF(AND($K13&gt;=BA$8,$J13&lt;BB$8),"━","")</f>
        <v>━</v>
      </c>
      <c r="BB14" s="27" t="str">
        <f t="shared" ref="BB14" si="235">IF(AND($K13&gt;=BB$8,$J13&lt;BC$8),"━","")</f>
        <v>━</v>
      </c>
      <c r="BC14" s="27" t="str">
        <f t="shared" ref="BC14" si="236">IF(AND($K13&gt;=BC$8,$J13&lt;BD$8),"━","")</f>
        <v/>
      </c>
      <c r="BD14" s="27" t="str">
        <f t="shared" ref="BD14" si="237">IF(AND($K13&gt;=BD$8,$J13&lt;BE$8),"━","")</f>
        <v/>
      </c>
      <c r="BE14" s="27" t="str">
        <f t="shared" ref="BE14" si="238">IF(AND($K13&gt;=BE$8,$J13&lt;BF$8),"━","")</f>
        <v/>
      </c>
      <c r="BF14" s="27" t="str">
        <f t="shared" ref="BF14" si="239">IF(AND($K13&gt;=BF$8,$J13&lt;BG$8),"━","")</f>
        <v/>
      </c>
      <c r="BG14" s="27" t="str">
        <f t="shared" ref="BG14" si="240">IF(AND($K13&gt;=BG$8,$J13&lt;BH$8),"━","")</f>
        <v/>
      </c>
      <c r="BH14" s="27" t="str">
        <f t="shared" ref="BH14" si="241">IF(AND($K13&gt;=BH$8,$J13&lt;BI$8),"━","")</f>
        <v/>
      </c>
      <c r="BI14" s="27" t="str">
        <f t="shared" ref="BI14" si="242">IF(AND($K13&gt;=BI$8,$J13&lt;BJ$8),"━","")</f>
        <v/>
      </c>
      <c r="BJ14" s="27" t="str">
        <f t="shared" ref="BJ14" si="243">IF(AND($K13&gt;=BJ$8,$J13&lt;BK$8),"━","")</f>
        <v/>
      </c>
      <c r="BK14" s="32" t="str">
        <f t="shared" ref="BK14" si="244">IF(AND($K13&gt;=BK$8,$J13&lt;BL$8),"━","")</f>
        <v/>
      </c>
      <c r="BL14" s="27" t="str">
        <f t="shared" ref="BL14" si="245">IF(AND($K13&gt;=BL$8,$J13&lt;BM$8),"━","")</f>
        <v/>
      </c>
      <c r="BM14" s="27" t="str">
        <f t="shared" ref="BM14" si="246">IF(AND($K13&gt;=BM$8,$J13&lt;BN$8),"━","")</f>
        <v/>
      </c>
      <c r="BN14" s="27" t="str">
        <f t="shared" ref="BN14" si="247">IF(AND($K13&gt;=BN$8,$J13&lt;BO$8),"━","")</f>
        <v/>
      </c>
      <c r="BO14" s="27" t="str">
        <f t="shared" ref="BO14:BV14" si="248">IF(AND($K13&gt;=BO$8,$J13&lt;BP$8),"━","")</f>
        <v/>
      </c>
      <c r="BP14" s="27" t="str">
        <f t="shared" si="248"/>
        <v/>
      </c>
      <c r="BQ14" s="27" t="str">
        <f t="shared" si="248"/>
        <v/>
      </c>
      <c r="BR14" s="27" t="str">
        <f t="shared" si="248"/>
        <v/>
      </c>
      <c r="BS14" s="27" t="str">
        <f t="shared" si="248"/>
        <v/>
      </c>
      <c r="BT14" s="27" t="str">
        <f t="shared" si="248"/>
        <v/>
      </c>
      <c r="BU14" s="27" t="str">
        <f t="shared" si="248"/>
        <v/>
      </c>
      <c r="BV14" s="27" t="str">
        <f t="shared" si="248"/>
        <v/>
      </c>
      <c r="BW14" s="25" t="s">
        <v>10</v>
      </c>
      <c r="BX14" s="2"/>
      <c r="BY14" s="28">
        <f>IF(OR(J13="",K13=""),"",K13-J13+1)</f>
        <v>204</v>
      </c>
    </row>
    <row r="15" spans="1:119" s="1" customFormat="1" ht="22.15" customHeight="1" x14ac:dyDescent="0.15">
      <c r="A15" s="134">
        <v>4</v>
      </c>
      <c r="B15" s="136" t="s">
        <v>25</v>
      </c>
      <c r="C15" s="148" t="s">
        <v>50</v>
      </c>
      <c r="D15" s="138" t="s">
        <v>57</v>
      </c>
      <c r="E15" s="140"/>
      <c r="F15" s="142"/>
      <c r="G15" s="144" t="s">
        <v>29</v>
      </c>
      <c r="H15" s="146">
        <v>45453</v>
      </c>
      <c r="I15" s="130">
        <v>45565</v>
      </c>
      <c r="J15" s="130">
        <v>45413</v>
      </c>
      <c r="K15" s="130">
        <v>45555</v>
      </c>
      <c r="L15" s="24" t="str">
        <f>IF(AND($I15&gt;=L$8,$H15&lt;M$8),"━","")</f>
        <v/>
      </c>
      <c r="M15" s="24" t="str">
        <f t="shared" ref="M15" si="249">IF(AND($I15&gt;=M$8,$H15&lt;N$8),"━","")</f>
        <v/>
      </c>
      <c r="N15" s="24" t="str">
        <f t="shared" ref="N15" si="250">IF(AND($I15&gt;=N$8,$H15&lt;O$8),"━","")</f>
        <v/>
      </c>
      <c r="O15" s="24" t="str">
        <f t="shared" ref="O15" si="251">IF(AND($I15&gt;=O$8,$H15&lt;P$8),"━","")</f>
        <v/>
      </c>
      <c r="P15" s="24" t="str">
        <f t="shared" ref="P15" si="252">IF(AND($I15&gt;=P$8,$H15&lt;Q$8),"━","")</f>
        <v/>
      </c>
      <c r="Q15" s="24" t="str">
        <f t="shared" ref="Q15" si="253">IF(AND($I15&gt;=Q$8,$H15&lt;R$8),"━","")</f>
        <v/>
      </c>
      <c r="R15" s="24" t="str">
        <f t="shared" ref="R15" si="254">IF(AND($I15&gt;=R$8,$H15&lt;S$8),"━","")</f>
        <v/>
      </c>
      <c r="S15" s="24" t="str">
        <f t="shared" ref="S15" si="255">IF(AND($I15&gt;=S$8,$H15&lt;T$8),"━","")</f>
        <v/>
      </c>
      <c r="T15" s="24" t="str">
        <f t="shared" ref="T15" si="256">IF(AND($I15&gt;=T$8,$H15&lt;U$8),"━","")</f>
        <v/>
      </c>
      <c r="U15" s="24" t="str">
        <f t="shared" ref="U15" si="257">IF(AND($I15&gt;=U$8,$H15&lt;V$8),"━","")</f>
        <v/>
      </c>
      <c r="V15" s="24" t="str">
        <f t="shared" ref="V15" si="258">IF(AND($I15&gt;=V$8,$H15&lt;W$8),"━","")</f>
        <v/>
      </c>
      <c r="W15" s="24" t="str">
        <f t="shared" ref="W15" si="259">IF(AND($I15&gt;=W$8,$H15&lt;X$8),"━","")</f>
        <v/>
      </c>
      <c r="X15" s="24" t="str">
        <f t="shared" ref="X15" si="260">IF(AND($I15&gt;=X$8,$H15&lt;Y$8),"━","")</f>
        <v/>
      </c>
      <c r="Y15" s="24" t="str">
        <f t="shared" ref="Y15" si="261">IF(AND($I15&gt;=Y$8,$H15&lt;Z$8),"━","")</f>
        <v/>
      </c>
      <c r="Z15" s="24" t="str">
        <f t="shared" ref="Z15" si="262">IF(AND($I15&gt;=Z$8,$H15&lt;AA$8),"━","")</f>
        <v/>
      </c>
      <c r="AA15" s="31" t="str">
        <f t="shared" ref="AA15" si="263">IF(AND($I15&gt;=AA$8,$H15&lt;AB$8),"━","")</f>
        <v/>
      </c>
      <c r="AB15" s="24" t="str">
        <f t="shared" ref="AB15" si="264">IF(AND($I15&gt;=AB$8,$H15&lt;AC$8),"━","")</f>
        <v/>
      </c>
      <c r="AC15" s="24" t="str">
        <f t="shared" ref="AC15" si="265">IF(AND($I15&gt;=AC$8,$H15&lt;AD$8),"━","")</f>
        <v/>
      </c>
      <c r="AD15" s="24" t="str">
        <f t="shared" ref="AD15" si="266">IF(AND($I15&gt;=AD$8,$H15&lt;AE$8),"━","")</f>
        <v/>
      </c>
      <c r="AE15" s="24" t="str">
        <f t="shared" ref="AE15" si="267">IF(AND($I15&gt;=AE$8,$H15&lt;AF$8),"━","")</f>
        <v/>
      </c>
      <c r="AF15" s="24" t="str">
        <f t="shared" ref="AF15" si="268">IF(AND($I15&gt;=AF$8,$H15&lt;AG$8),"━","")</f>
        <v/>
      </c>
      <c r="AG15" s="24" t="str">
        <f t="shared" ref="AG15" si="269">IF(AND($I15&gt;=AG$8,$H15&lt;AH$8),"━","")</f>
        <v/>
      </c>
      <c r="AH15" s="24" t="str">
        <f t="shared" ref="AH15" si="270">IF(AND($I15&gt;=AH$8,$H15&lt;AI$8),"━","")</f>
        <v/>
      </c>
      <c r="AI15" s="24" t="str">
        <f t="shared" ref="AI15" si="271">IF(AND($I15&gt;=AI$8,$H15&lt;AJ$8),"━","")</f>
        <v/>
      </c>
      <c r="AJ15" s="24" t="str">
        <f t="shared" ref="AJ15" si="272">IF(AND($I15&gt;=AJ$8,$H15&lt;AK$8),"━","")</f>
        <v/>
      </c>
      <c r="AK15" s="24" t="str">
        <f t="shared" ref="AK15" si="273">IF(AND($I15&gt;=AK$8,$H15&lt;AL$8),"━","")</f>
        <v/>
      </c>
      <c r="AL15" s="24" t="str">
        <f t="shared" ref="AL15" si="274">IF(AND($I15&gt;=AL$8,$H15&lt;AM$8),"━","")</f>
        <v/>
      </c>
      <c r="AM15" s="24" t="str">
        <f t="shared" ref="AM15" si="275">IF(AND($I15&gt;=AM$8,$H15&lt;AN$8),"━","")</f>
        <v/>
      </c>
      <c r="AN15" s="24" t="str">
        <f t="shared" ref="AN15" si="276">IF(AND($I15&gt;=AN$8,$H15&lt;AO$8),"━","")</f>
        <v/>
      </c>
      <c r="AO15" s="24" t="str">
        <f t="shared" ref="AO15" si="277">IF(AND($I15&gt;=AO$8,$H15&lt;AP$8),"━","")</f>
        <v/>
      </c>
      <c r="AP15" s="24" t="str">
        <f t="shared" ref="AP15" si="278">IF(AND($I15&gt;=AP$8,$H15&lt;AQ$8),"━","")</f>
        <v/>
      </c>
      <c r="AQ15" s="24" t="str">
        <f t="shared" ref="AQ15" si="279">IF(AND($I15&gt;=AQ$8,$H15&lt;AR$8),"━","")</f>
        <v/>
      </c>
      <c r="AR15" s="24" t="str">
        <f t="shared" ref="AR15" si="280">IF(AND($I15&gt;=AR$8,$H15&lt;AS$8),"━","")</f>
        <v/>
      </c>
      <c r="AS15" s="31" t="str">
        <f t="shared" ref="AS15" si="281">IF(AND($I15&gt;=AS$8,$H15&lt;AT$8),"━","")</f>
        <v/>
      </c>
      <c r="AT15" s="24" t="str">
        <f t="shared" ref="AT15" si="282">IF(AND($I15&gt;=AT$8,$H15&lt;AU$8),"━","")</f>
        <v/>
      </c>
      <c r="AU15" s="24" t="str">
        <f t="shared" ref="AU15" si="283">IF(AND($I15&gt;=AU$8,$H15&lt;AV$8),"━","")</f>
        <v/>
      </c>
      <c r="AV15" s="24" t="str">
        <f t="shared" ref="AV15" si="284">IF(AND($I15&gt;=AV$8,$H15&lt;AW$8),"━","")</f>
        <v/>
      </c>
      <c r="AW15" s="24" t="str">
        <f t="shared" ref="AW15" si="285">IF(AND($I15&gt;=AW$8,$H15&lt;AX$8),"━","")</f>
        <v/>
      </c>
      <c r="AX15" s="24" t="str">
        <f t="shared" ref="AX15" si="286">IF(AND($I15&gt;=AX$8,$H15&lt;AY$8),"━","")</f>
        <v/>
      </c>
      <c r="AY15" s="24" t="str">
        <f t="shared" ref="AY15" si="287">IF(AND($I15&gt;=AY$8,$H15&lt;AZ$8),"━","")</f>
        <v/>
      </c>
      <c r="AZ15" s="24" t="str">
        <f t="shared" ref="AZ15" si="288">IF(AND($I15&gt;=AZ$8,$H15&lt;BA$8),"━","")</f>
        <v/>
      </c>
      <c r="BA15" s="24" t="str">
        <f t="shared" ref="BA15" si="289">IF(AND($I15&gt;=BA$8,$H15&lt;BB$8),"━","")</f>
        <v/>
      </c>
      <c r="BB15" s="24" t="str">
        <f t="shared" ref="BB15" si="290">IF(AND($I15&gt;=BB$8,$H15&lt;BC$8),"━","")</f>
        <v/>
      </c>
      <c r="BC15" s="24" t="str">
        <f t="shared" ref="BC15" si="291">IF(AND($I15&gt;=BC$8,$H15&lt;BD$8),"━","")</f>
        <v/>
      </c>
      <c r="BD15" s="24" t="str">
        <f t="shared" ref="BD15" si="292">IF(AND($I15&gt;=BD$8,$H15&lt;BE$8),"━","")</f>
        <v/>
      </c>
      <c r="BE15" s="24" t="str">
        <f t="shared" ref="BE15" si="293">IF(AND($I15&gt;=BE$8,$H15&lt;BF$8),"━","")</f>
        <v/>
      </c>
      <c r="BF15" s="24" t="str">
        <f t="shared" ref="BF15" si="294">IF(AND($I15&gt;=BF$8,$H15&lt;BG$8),"━","")</f>
        <v/>
      </c>
      <c r="BG15" s="24" t="str">
        <f t="shared" ref="BG15" si="295">IF(AND($I15&gt;=BG$8,$H15&lt;BH$8),"━","")</f>
        <v/>
      </c>
      <c r="BH15" s="24" t="str">
        <f t="shared" ref="BH15" si="296">IF(AND($I15&gt;=BH$8,$H15&lt;BI$8),"━","")</f>
        <v>━</v>
      </c>
      <c r="BI15" s="24" t="str">
        <f t="shared" ref="BI15" si="297">IF(AND($I15&gt;=BI$8,$H15&lt;BJ$8),"━","")</f>
        <v>━</v>
      </c>
      <c r="BJ15" s="24" t="str">
        <f t="shared" ref="BJ15" si="298">IF(AND($I15&gt;=BJ$8,$H15&lt;BK$8),"━","")</f>
        <v>━</v>
      </c>
      <c r="BK15" s="31" t="str">
        <f t="shared" ref="BK15" si="299">IF(AND($I15&gt;=BK$8,$H15&lt;BL$8),"━","")</f>
        <v>━</v>
      </c>
      <c r="BL15" s="24" t="str">
        <f t="shared" ref="BL15" si="300">IF(AND($I15&gt;=BL$8,$H15&lt;BM$8),"━","")</f>
        <v>━</v>
      </c>
      <c r="BM15" s="24" t="str">
        <f t="shared" ref="BM15" si="301">IF(AND($I15&gt;=BM$8,$H15&lt;BN$8),"━","")</f>
        <v>━</v>
      </c>
      <c r="BN15" s="24" t="str">
        <f t="shared" ref="BN15" si="302">IF(AND($I15&gt;=BN$8,$H15&lt;BO$8),"━","")</f>
        <v>━</v>
      </c>
      <c r="BO15" s="24" t="str">
        <f t="shared" ref="BO15" si="303">IF(AND($I15&gt;=BO$8,$H15&lt;BP$8),"━","")</f>
        <v>━</v>
      </c>
      <c r="BP15" s="24" t="str">
        <f t="shared" ref="BP15" si="304">IF(AND($I15&gt;=BP$8,$H15&lt;BQ$8),"━","")</f>
        <v>━</v>
      </c>
      <c r="BQ15" s="24" t="str">
        <f t="shared" ref="BQ15" si="305">IF(AND($I15&gt;=BQ$8,$H15&lt;BR$8),"━","")</f>
        <v>━</v>
      </c>
      <c r="BR15" s="24" t="str">
        <f t="shared" ref="BR15" si="306">IF(AND($I15&gt;=BR$8,$H15&lt;BS$8),"━","")</f>
        <v>━</v>
      </c>
      <c r="BS15" s="24" t="str">
        <f t="shared" ref="BS15" si="307">IF(AND($I15&gt;=BS$8,$H15&lt;BT$8),"━","")</f>
        <v>━</v>
      </c>
      <c r="BT15" s="24" t="str">
        <f t="shared" ref="BT15" si="308">IF(AND($I15&gt;=BT$8,$H15&lt;BU$8),"━","")</f>
        <v/>
      </c>
      <c r="BU15" s="24" t="str">
        <f t="shared" ref="BU15" si="309">IF(AND($I15&gt;=BU$8,$H15&lt;BV$8),"━","")</f>
        <v/>
      </c>
      <c r="BV15" s="24" t="str">
        <f t="shared" ref="BV15" si="310">IF(AND($I15&gt;=BV$8,$H15&lt;BW$8),"━","")</f>
        <v/>
      </c>
      <c r="BW15" s="25" t="s">
        <v>10</v>
      </c>
      <c r="BX15" s="2"/>
      <c r="BY15" s="26">
        <f>IF(OR(H15="",I15=""),"",I15-H15+1)</f>
        <v>113</v>
      </c>
    </row>
    <row r="16" spans="1:119" s="1" customFormat="1" ht="22.15" customHeight="1" x14ac:dyDescent="0.15">
      <c r="A16" s="135"/>
      <c r="B16" s="137"/>
      <c r="C16" s="149"/>
      <c r="D16" s="139"/>
      <c r="E16" s="141"/>
      <c r="F16" s="143"/>
      <c r="G16" s="145"/>
      <c r="H16" s="147"/>
      <c r="I16" s="131"/>
      <c r="J16" s="131"/>
      <c r="K16" s="131"/>
      <c r="L16" s="27" t="str">
        <f>IF(AND($K15&gt;=L$8,$J15&lt;M$8),"━","")</f>
        <v/>
      </c>
      <c r="M16" s="27" t="str">
        <f t="shared" ref="M16" si="311">IF(AND($K15&gt;=M$8,$J15&lt;N$8),"━","")</f>
        <v/>
      </c>
      <c r="N16" s="27" t="str">
        <f t="shared" ref="N16" si="312">IF(AND($K15&gt;=N$8,$J15&lt;O$8),"━","")</f>
        <v/>
      </c>
      <c r="O16" s="27" t="str">
        <f t="shared" ref="O16" si="313">IF(AND($K15&gt;=O$8,$J15&lt;P$8),"━","")</f>
        <v/>
      </c>
      <c r="P16" s="27" t="str">
        <f t="shared" ref="P16" si="314">IF(AND($K15&gt;=P$8,$J15&lt;Q$8),"━","")</f>
        <v/>
      </c>
      <c r="Q16" s="27" t="str">
        <f t="shared" ref="Q16" si="315">IF(AND($K15&gt;=Q$8,$J15&lt;R$8),"━","")</f>
        <v/>
      </c>
      <c r="R16" s="27" t="str">
        <f t="shared" ref="R16" si="316">IF(AND($K15&gt;=R$8,$J15&lt;S$8),"━","")</f>
        <v/>
      </c>
      <c r="S16" s="27" t="str">
        <f t="shared" ref="S16" si="317">IF(AND($K15&gt;=S$8,$J15&lt;T$8),"━","")</f>
        <v/>
      </c>
      <c r="T16" s="27" t="str">
        <f t="shared" ref="T16" si="318">IF(AND($K15&gt;=T$8,$J15&lt;U$8),"━","")</f>
        <v/>
      </c>
      <c r="U16" s="27" t="str">
        <f t="shared" ref="U16" si="319">IF(AND($K15&gt;=U$8,$J15&lt;V$8),"━","")</f>
        <v/>
      </c>
      <c r="V16" s="27" t="str">
        <f t="shared" ref="V16" si="320">IF(AND($K15&gt;=V$8,$J15&lt;W$8),"━","")</f>
        <v/>
      </c>
      <c r="W16" s="27" t="str">
        <f t="shared" ref="W16" si="321">IF(AND($K15&gt;=W$8,$J15&lt;X$8),"━","")</f>
        <v/>
      </c>
      <c r="X16" s="27" t="str">
        <f t="shared" ref="X16" si="322">IF(AND($K15&gt;=X$8,$J15&lt;Y$8),"━","")</f>
        <v/>
      </c>
      <c r="Y16" s="27" t="str">
        <f t="shared" ref="Y16" si="323">IF(AND($K15&gt;=Y$8,$J15&lt;Z$8),"━","")</f>
        <v/>
      </c>
      <c r="Z16" s="27" t="str">
        <f t="shared" ref="Z16" si="324">IF(AND($K15&gt;=Z$8,$J15&lt;AA$8),"━","")</f>
        <v/>
      </c>
      <c r="AA16" s="32" t="str">
        <f t="shared" ref="AA16" si="325">IF(AND($K15&gt;=AA$8,$J15&lt;AB$8),"━","")</f>
        <v/>
      </c>
      <c r="AB16" s="27" t="str">
        <f t="shared" ref="AB16" si="326">IF(AND($K15&gt;=AB$8,$J15&lt;AC$8),"━","")</f>
        <v/>
      </c>
      <c r="AC16" s="27" t="str">
        <f t="shared" ref="AC16" si="327">IF(AND($K15&gt;=AC$8,$J15&lt;AD$8),"━","")</f>
        <v/>
      </c>
      <c r="AD16" s="27" t="str">
        <f t="shared" ref="AD16" si="328">IF(AND($K15&gt;=AD$8,$J15&lt;AE$8),"━","")</f>
        <v/>
      </c>
      <c r="AE16" s="27" t="str">
        <f t="shared" ref="AE16" si="329">IF(AND($K15&gt;=AE$8,$J15&lt;AF$8),"━","")</f>
        <v/>
      </c>
      <c r="AF16" s="27" t="str">
        <f t="shared" ref="AF16" si="330">IF(AND($K15&gt;=AF$8,$J15&lt;AG$8),"━","")</f>
        <v/>
      </c>
      <c r="AG16" s="27" t="str">
        <f t="shared" ref="AG16" si="331">IF(AND($K15&gt;=AG$8,$J15&lt;AH$8),"━","")</f>
        <v/>
      </c>
      <c r="AH16" s="27" t="str">
        <f t="shared" ref="AH16" si="332">IF(AND($K15&gt;=AH$8,$J15&lt;AI$8),"━","")</f>
        <v/>
      </c>
      <c r="AI16" s="27" t="str">
        <f t="shared" ref="AI16" si="333">IF(AND($K15&gt;=AI$8,$J15&lt;AJ$8),"━","")</f>
        <v/>
      </c>
      <c r="AJ16" s="27" t="str">
        <f t="shared" ref="AJ16" si="334">IF(AND($K15&gt;=AJ$8,$J15&lt;AK$8),"━","")</f>
        <v/>
      </c>
      <c r="AK16" s="27" t="str">
        <f t="shared" ref="AK16" si="335">IF(AND($K15&gt;=AK$8,$J15&lt;AL$8),"━","")</f>
        <v/>
      </c>
      <c r="AL16" s="27" t="str">
        <f t="shared" ref="AL16" si="336">IF(AND($K15&gt;=AL$8,$J15&lt;AM$8),"━","")</f>
        <v/>
      </c>
      <c r="AM16" s="27" t="str">
        <f t="shared" ref="AM16" si="337">IF(AND($K15&gt;=AM$8,$J15&lt;AN$8),"━","")</f>
        <v/>
      </c>
      <c r="AN16" s="27" t="str">
        <f t="shared" ref="AN16" si="338">IF(AND($K15&gt;=AN$8,$J15&lt;AO$8),"━","")</f>
        <v/>
      </c>
      <c r="AO16" s="27" t="str">
        <f t="shared" ref="AO16" si="339">IF(AND($K15&gt;=AO$8,$J15&lt;AP$8),"━","")</f>
        <v/>
      </c>
      <c r="AP16" s="27" t="str">
        <f t="shared" ref="AP16" si="340">IF(AND($K15&gt;=AP$8,$J15&lt;AQ$8),"━","")</f>
        <v/>
      </c>
      <c r="AQ16" s="27" t="str">
        <f t="shared" ref="AQ16" si="341">IF(AND($K15&gt;=AQ$8,$J15&lt;AR$8),"━","")</f>
        <v/>
      </c>
      <c r="AR16" s="27" t="str">
        <f t="shared" ref="AR16" si="342">IF(AND($K15&gt;=AR$8,$J15&lt;AS$8),"━","")</f>
        <v/>
      </c>
      <c r="AS16" s="32" t="str">
        <f t="shared" ref="AS16" si="343">IF(AND($K15&gt;=AS$8,$J15&lt;AT$8),"━","")</f>
        <v/>
      </c>
      <c r="AT16" s="27" t="str">
        <f t="shared" ref="AT16" si="344">IF(AND($K15&gt;=AT$8,$J15&lt;AU$8),"━","")</f>
        <v/>
      </c>
      <c r="AU16" s="27" t="str">
        <f t="shared" ref="AU16" si="345">IF(AND($K15&gt;=AU$8,$J15&lt;AV$8),"━","")</f>
        <v/>
      </c>
      <c r="AV16" s="27" t="str">
        <f t="shared" ref="AV16" si="346">IF(AND($K15&gt;=AV$8,$J15&lt;AW$8),"━","")</f>
        <v/>
      </c>
      <c r="AW16" s="27" t="str">
        <f t="shared" ref="AW16" si="347">IF(AND($K15&gt;=AW$8,$J15&lt;AX$8),"━","")</f>
        <v/>
      </c>
      <c r="AX16" s="27" t="str">
        <f t="shared" ref="AX16" si="348">IF(AND($K15&gt;=AX$8,$J15&lt;AY$8),"━","")</f>
        <v/>
      </c>
      <c r="AY16" s="27" t="str">
        <f t="shared" ref="AY16" si="349">IF(AND($K15&gt;=AY$8,$J15&lt;AZ$8),"━","")</f>
        <v/>
      </c>
      <c r="AZ16" s="27" t="str">
        <f t="shared" ref="AZ16" si="350">IF(AND($K15&gt;=AZ$8,$J15&lt;BA$8),"━","")</f>
        <v/>
      </c>
      <c r="BA16" s="27" t="str">
        <f t="shared" ref="BA16" si="351">IF(AND($K15&gt;=BA$8,$J15&lt;BB$8),"━","")</f>
        <v/>
      </c>
      <c r="BB16" s="27" t="str">
        <f t="shared" ref="BB16" si="352">IF(AND($K15&gt;=BB$8,$J15&lt;BC$8),"━","")</f>
        <v/>
      </c>
      <c r="BC16" s="27" t="str">
        <f t="shared" ref="BC16" si="353">IF(AND($K15&gt;=BC$8,$J15&lt;BD$8),"━","")</f>
        <v/>
      </c>
      <c r="BD16" s="27" t="str">
        <f t="shared" ref="BD16" si="354">IF(AND($K15&gt;=BD$8,$J15&lt;BE$8),"━","")</f>
        <v/>
      </c>
      <c r="BE16" s="27" t="str">
        <f t="shared" ref="BE16" si="355">IF(AND($K15&gt;=BE$8,$J15&lt;BF$8),"━","")</f>
        <v>━</v>
      </c>
      <c r="BF16" s="27" t="str">
        <f t="shared" ref="BF16" si="356">IF(AND($K15&gt;=BF$8,$J15&lt;BG$8),"━","")</f>
        <v>━</v>
      </c>
      <c r="BG16" s="27" t="str">
        <f t="shared" ref="BG16" si="357">IF(AND($K15&gt;=BG$8,$J15&lt;BH$8),"━","")</f>
        <v>━</v>
      </c>
      <c r="BH16" s="27" t="str">
        <f t="shared" ref="BH16" si="358">IF(AND($K15&gt;=BH$8,$J15&lt;BI$8),"━","")</f>
        <v>━</v>
      </c>
      <c r="BI16" s="27" t="str">
        <f t="shared" ref="BI16" si="359">IF(AND($K15&gt;=BI$8,$J15&lt;BJ$8),"━","")</f>
        <v>━</v>
      </c>
      <c r="BJ16" s="27" t="str">
        <f t="shared" ref="BJ16" si="360">IF(AND($K15&gt;=BJ$8,$J15&lt;BK$8),"━","")</f>
        <v>━</v>
      </c>
      <c r="BK16" s="32" t="str">
        <f t="shared" ref="BK16" si="361">IF(AND($K15&gt;=BK$8,$J15&lt;BL$8),"━","")</f>
        <v>━</v>
      </c>
      <c r="BL16" s="27" t="str">
        <f t="shared" ref="BL16" si="362">IF(AND($K15&gt;=BL$8,$J15&lt;BM$8),"━","")</f>
        <v>━</v>
      </c>
      <c r="BM16" s="27" t="str">
        <f t="shared" ref="BM16" si="363">IF(AND($K15&gt;=BM$8,$J15&lt;BN$8),"━","")</f>
        <v>━</v>
      </c>
      <c r="BN16" s="27" t="str">
        <f t="shared" ref="BN16" si="364">IF(AND($K15&gt;=BN$8,$J15&lt;BO$8),"━","")</f>
        <v>━</v>
      </c>
      <c r="BO16" s="27" t="str">
        <f t="shared" ref="BO16:BV16" si="365">IF(AND($K15&gt;=BO$8,$J15&lt;BP$8),"━","")</f>
        <v>━</v>
      </c>
      <c r="BP16" s="27" t="str">
        <f t="shared" si="365"/>
        <v>━</v>
      </c>
      <c r="BQ16" s="27" t="str">
        <f t="shared" si="365"/>
        <v>━</v>
      </c>
      <c r="BR16" s="27" t="str">
        <f t="shared" si="365"/>
        <v>━</v>
      </c>
      <c r="BS16" s="27" t="str">
        <f t="shared" si="365"/>
        <v/>
      </c>
      <c r="BT16" s="27" t="str">
        <f t="shared" si="365"/>
        <v/>
      </c>
      <c r="BU16" s="27" t="str">
        <f t="shared" si="365"/>
        <v/>
      </c>
      <c r="BV16" s="27" t="str">
        <f t="shared" si="365"/>
        <v/>
      </c>
      <c r="BW16" s="25" t="s">
        <v>10</v>
      </c>
      <c r="BX16" s="2"/>
      <c r="BY16" s="28">
        <f>IF(OR(J15="",K15=""),"",K15-J15+1)</f>
        <v>143</v>
      </c>
    </row>
    <row r="17" spans="1:77" s="1" customFormat="1" ht="22.15" customHeight="1" x14ac:dyDescent="0.15">
      <c r="A17" s="134">
        <v>5</v>
      </c>
      <c r="B17" s="136" t="s">
        <v>18</v>
      </c>
      <c r="C17" s="148" t="s">
        <v>54</v>
      </c>
      <c r="D17" s="138" t="s">
        <v>57</v>
      </c>
      <c r="E17" s="140"/>
      <c r="F17" s="142"/>
      <c r="G17" s="144" t="s">
        <v>29</v>
      </c>
      <c r="H17" s="146">
        <v>45108</v>
      </c>
      <c r="I17" s="130">
        <v>45179</v>
      </c>
      <c r="J17" s="130">
        <v>45139</v>
      </c>
      <c r="K17" s="130">
        <v>45189</v>
      </c>
      <c r="L17" s="24" t="str">
        <f>IF(AND($I17&gt;=L$8,$H17&lt;M$8),"━","")</f>
        <v/>
      </c>
      <c r="M17" s="24" t="str">
        <f t="shared" ref="M17" si="366">IF(AND($I17&gt;=M$8,$H17&lt;N$8),"━","")</f>
        <v/>
      </c>
      <c r="N17" s="24" t="str">
        <f t="shared" ref="N17" si="367">IF(AND($I17&gt;=N$8,$H17&lt;O$8),"━","")</f>
        <v/>
      </c>
      <c r="O17" s="24" t="str">
        <f t="shared" ref="O17" si="368">IF(AND($I17&gt;=O$8,$H17&lt;P$8),"━","")</f>
        <v/>
      </c>
      <c r="P17" s="24" t="str">
        <f t="shared" ref="P17" si="369">IF(AND($I17&gt;=P$8,$H17&lt;Q$8),"━","")</f>
        <v/>
      </c>
      <c r="Q17" s="24" t="str">
        <f t="shared" ref="Q17" si="370">IF(AND($I17&gt;=Q$8,$H17&lt;R$8),"━","")</f>
        <v/>
      </c>
      <c r="R17" s="24" t="str">
        <f t="shared" ref="R17" si="371">IF(AND($I17&gt;=R$8,$H17&lt;S$8),"━","")</f>
        <v/>
      </c>
      <c r="S17" s="24" t="str">
        <f t="shared" ref="S17" si="372">IF(AND($I17&gt;=S$8,$H17&lt;T$8),"━","")</f>
        <v/>
      </c>
      <c r="T17" s="24" t="str">
        <f t="shared" ref="T17" si="373">IF(AND($I17&gt;=T$8,$H17&lt;U$8),"━","")</f>
        <v/>
      </c>
      <c r="U17" s="24" t="str">
        <f t="shared" ref="U17" si="374">IF(AND($I17&gt;=U$8,$H17&lt;V$8),"━","")</f>
        <v/>
      </c>
      <c r="V17" s="24" t="str">
        <f t="shared" ref="V17" si="375">IF(AND($I17&gt;=V$8,$H17&lt;W$8),"━","")</f>
        <v/>
      </c>
      <c r="W17" s="24" t="str">
        <f t="shared" ref="W17" si="376">IF(AND($I17&gt;=W$8,$H17&lt;X$8),"━","")</f>
        <v/>
      </c>
      <c r="X17" s="24" t="str">
        <f t="shared" ref="X17" si="377">IF(AND($I17&gt;=X$8,$H17&lt;Y$8),"━","")</f>
        <v/>
      </c>
      <c r="Y17" s="24" t="str">
        <f t="shared" ref="Y17" si="378">IF(AND($I17&gt;=Y$8,$H17&lt;Z$8),"━","")</f>
        <v/>
      </c>
      <c r="Z17" s="24" t="str">
        <f t="shared" ref="Z17" si="379">IF(AND($I17&gt;=Z$8,$H17&lt;AA$8),"━","")</f>
        <v/>
      </c>
      <c r="AA17" s="31" t="str">
        <f t="shared" ref="AA17" si="380">IF(AND($I17&gt;=AA$8,$H17&lt;AB$8),"━","")</f>
        <v>━</v>
      </c>
      <c r="AB17" s="24" t="str">
        <f t="shared" ref="AB17" si="381">IF(AND($I17&gt;=AB$8,$H17&lt;AC$8),"━","")</f>
        <v>━</v>
      </c>
      <c r="AC17" s="24" t="str">
        <f t="shared" ref="AC17" si="382">IF(AND($I17&gt;=AC$8,$H17&lt;AD$8),"━","")</f>
        <v>━</v>
      </c>
      <c r="AD17" s="24" t="str">
        <f t="shared" ref="AD17" si="383">IF(AND($I17&gt;=AD$8,$H17&lt;AE$8),"━","")</f>
        <v>━</v>
      </c>
      <c r="AE17" s="24" t="str">
        <f t="shared" ref="AE17" si="384">IF(AND($I17&gt;=AE$8,$H17&lt;AF$8),"━","")</f>
        <v>━</v>
      </c>
      <c r="AF17" s="24" t="str">
        <f t="shared" ref="AF17" si="385">IF(AND($I17&gt;=AF$8,$H17&lt;AG$8),"━","")</f>
        <v>━</v>
      </c>
      <c r="AG17" s="24" t="str">
        <f t="shared" ref="AG17" si="386">IF(AND($I17&gt;=AG$8,$H17&lt;AH$8),"━","")</f>
        <v>━</v>
      </c>
      <c r="AH17" s="24" t="str">
        <f t="shared" ref="AH17" si="387">IF(AND($I17&gt;=AH$8,$H17&lt;AI$8),"━","")</f>
        <v/>
      </c>
      <c r="AI17" s="24" t="str">
        <f t="shared" ref="AI17" si="388">IF(AND($I17&gt;=AI$8,$H17&lt;AJ$8),"━","")</f>
        <v/>
      </c>
      <c r="AJ17" s="24" t="str">
        <f t="shared" ref="AJ17" si="389">IF(AND($I17&gt;=AJ$8,$H17&lt;AK$8),"━","")</f>
        <v/>
      </c>
      <c r="AK17" s="24" t="str">
        <f t="shared" ref="AK17" si="390">IF(AND($I17&gt;=AK$8,$H17&lt;AL$8),"━","")</f>
        <v/>
      </c>
      <c r="AL17" s="24" t="str">
        <f t="shared" ref="AL17" si="391">IF(AND($I17&gt;=AL$8,$H17&lt;AM$8),"━","")</f>
        <v/>
      </c>
      <c r="AM17" s="24" t="str">
        <f t="shared" ref="AM17" si="392">IF(AND($I17&gt;=AM$8,$H17&lt;AN$8),"━","")</f>
        <v/>
      </c>
      <c r="AN17" s="24" t="str">
        <f t="shared" ref="AN17" si="393">IF(AND($I17&gt;=AN$8,$H17&lt;AO$8),"━","")</f>
        <v/>
      </c>
      <c r="AO17" s="24" t="str">
        <f t="shared" ref="AO17" si="394">IF(AND($I17&gt;=AO$8,$H17&lt;AP$8),"━","")</f>
        <v/>
      </c>
      <c r="AP17" s="24" t="str">
        <f t="shared" ref="AP17" si="395">IF(AND($I17&gt;=AP$8,$H17&lt;AQ$8),"━","")</f>
        <v/>
      </c>
      <c r="AQ17" s="24" t="str">
        <f t="shared" ref="AQ17" si="396">IF(AND($I17&gt;=AQ$8,$H17&lt;AR$8),"━","")</f>
        <v/>
      </c>
      <c r="AR17" s="24" t="str">
        <f t="shared" ref="AR17" si="397">IF(AND($I17&gt;=AR$8,$H17&lt;AS$8),"━","")</f>
        <v/>
      </c>
      <c r="AS17" s="31" t="str">
        <f t="shared" ref="AS17" si="398">IF(AND($I17&gt;=AS$8,$H17&lt;AT$8),"━","")</f>
        <v/>
      </c>
      <c r="AT17" s="24" t="str">
        <f t="shared" ref="AT17" si="399">IF(AND($I17&gt;=AT$8,$H17&lt;AU$8),"━","")</f>
        <v/>
      </c>
      <c r="AU17" s="24" t="str">
        <f t="shared" ref="AU17" si="400">IF(AND($I17&gt;=AU$8,$H17&lt;AV$8),"━","")</f>
        <v/>
      </c>
      <c r="AV17" s="24" t="str">
        <f t="shared" ref="AV17" si="401">IF(AND($I17&gt;=AV$8,$H17&lt;AW$8),"━","")</f>
        <v/>
      </c>
      <c r="AW17" s="24" t="str">
        <f t="shared" ref="AW17" si="402">IF(AND($I17&gt;=AW$8,$H17&lt;AX$8),"━","")</f>
        <v/>
      </c>
      <c r="AX17" s="24" t="str">
        <f t="shared" ref="AX17" si="403">IF(AND($I17&gt;=AX$8,$H17&lt;AY$8),"━","")</f>
        <v/>
      </c>
      <c r="AY17" s="24" t="str">
        <f t="shared" ref="AY17" si="404">IF(AND($I17&gt;=AY$8,$H17&lt;AZ$8),"━","")</f>
        <v/>
      </c>
      <c r="AZ17" s="24" t="str">
        <f t="shared" ref="AZ17" si="405">IF(AND($I17&gt;=AZ$8,$H17&lt;BA$8),"━","")</f>
        <v/>
      </c>
      <c r="BA17" s="24" t="str">
        <f t="shared" ref="BA17" si="406">IF(AND($I17&gt;=BA$8,$H17&lt;BB$8),"━","")</f>
        <v/>
      </c>
      <c r="BB17" s="24" t="str">
        <f t="shared" ref="BB17" si="407">IF(AND($I17&gt;=BB$8,$H17&lt;BC$8),"━","")</f>
        <v/>
      </c>
      <c r="BC17" s="24" t="str">
        <f t="shared" ref="BC17" si="408">IF(AND($I17&gt;=BC$8,$H17&lt;BD$8),"━","")</f>
        <v/>
      </c>
      <c r="BD17" s="24" t="str">
        <f t="shared" ref="BD17" si="409">IF(AND($I17&gt;=BD$8,$H17&lt;BE$8),"━","")</f>
        <v/>
      </c>
      <c r="BE17" s="24" t="str">
        <f t="shared" ref="BE17" si="410">IF(AND($I17&gt;=BE$8,$H17&lt;BF$8),"━","")</f>
        <v/>
      </c>
      <c r="BF17" s="24" t="str">
        <f t="shared" ref="BF17" si="411">IF(AND($I17&gt;=BF$8,$H17&lt;BG$8),"━","")</f>
        <v/>
      </c>
      <c r="BG17" s="24" t="str">
        <f t="shared" ref="BG17" si="412">IF(AND($I17&gt;=BG$8,$H17&lt;BH$8),"━","")</f>
        <v/>
      </c>
      <c r="BH17" s="24" t="str">
        <f t="shared" ref="BH17" si="413">IF(AND($I17&gt;=BH$8,$H17&lt;BI$8),"━","")</f>
        <v/>
      </c>
      <c r="BI17" s="24" t="str">
        <f t="shared" ref="BI17" si="414">IF(AND($I17&gt;=BI$8,$H17&lt;BJ$8),"━","")</f>
        <v/>
      </c>
      <c r="BJ17" s="24" t="str">
        <f t="shared" ref="BJ17" si="415">IF(AND($I17&gt;=BJ$8,$H17&lt;BK$8),"━","")</f>
        <v/>
      </c>
      <c r="BK17" s="31" t="str">
        <f t="shared" ref="BK17" si="416">IF(AND($I17&gt;=BK$8,$H17&lt;BL$8),"━","")</f>
        <v/>
      </c>
      <c r="BL17" s="24" t="str">
        <f t="shared" ref="BL17" si="417">IF(AND($I17&gt;=BL$8,$H17&lt;BM$8),"━","")</f>
        <v/>
      </c>
      <c r="BM17" s="24" t="str">
        <f t="shared" ref="BM17" si="418">IF(AND($I17&gt;=BM$8,$H17&lt;BN$8),"━","")</f>
        <v/>
      </c>
      <c r="BN17" s="24" t="str">
        <f t="shared" ref="BN17" si="419">IF(AND($I17&gt;=BN$8,$H17&lt;BO$8),"━","")</f>
        <v/>
      </c>
      <c r="BO17" s="24" t="str">
        <f t="shared" ref="BO17" si="420">IF(AND($I17&gt;=BO$8,$H17&lt;BP$8),"━","")</f>
        <v/>
      </c>
      <c r="BP17" s="24" t="str">
        <f t="shared" ref="BP17" si="421">IF(AND($I17&gt;=BP$8,$H17&lt;BQ$8),"━","")</f>
        <v/>
      </c>
      <c r="BQ17" s="24" t="str">
        <f t="shared" ref="BQ17" si="422">IF(AND($I17&gt;=BQ$8,$H17&lt;BR$8),"━","")</f>
        <v/>
      </c>
      <c r="BR17" s="24" t="str">
        <f t="shared" ref="BR17" si="423">IF(AND($I17&gt;=BR$8,$H17&lt;BS$8),"━","")</f>
        <v/>
      </c>
      <c r="BS17" s="24" t="str">
        <f t="shared" ref="BS17" si="424">IF(AND($I17&gt;=BS$8,$H17&lt;BT$8),"━","")</f>
        <v/>
      </c>
      <c r="BT17" s="24" t="str">
        <f t="shared" ref="BT17" si="425">IF(AND($I17&gt;=BT$8,$H17&lt;BU$8),"━","")</f>
        <v/>
      </c>
      <c r="BU17" s="24" t="str">
        <f t="shared" ref="BU17" si="426">IF(AND($I17&gt;=BU$8,$H17&lt;BV$8),"━","")</f>
        <v/>
      </c>
      <c r="BV17" s="24" t="str">
        <f t="shared" ref="BV17" si="427">IF(AND($I17&gt;=BV$8,$H17&lt;BW$8),"━","")</f>
        <v/>
      </c>
      <c r="BW17" s="25" t="s">
        <v>10</v>
      </c>
      <c r="BX17" s="2"/>
      <c r="BY17" s="26">
        <f>IF(OR(H17="",I17=""),"",I17-H17+1)</f>
        <v>72</v>
      </c>
    </row>
    <row r="18" spans="1:77" s="1" customFormat="1" ht="22.15" customHeight="1" x14ac:dyDescent="0.15">
      <c r="A18" s="135"/>
      <c r="B18" s="137"/>
      <c r="C18" s="149"/>
      <c r="D18" s="139"/>
      <c r="E18" s="141"/>
      <c r="F18" s="143"/>
      <c r="G18" s="145"/>
      <c r="H18" s="147"/>
      <c r="I18" s="131"/>
      <c r="J18" s="131"/>
      <c r="K18" s="131"/>
      <c r="L18" s="27" t="str">
        <f>IF(AND($K17&gt;=L$8,$J17&lt;M$8),"━","")</f>
        <v/>
      </c>
      <c r="M18" s="27" t="str">
        <f t="shared" ref="M18" si="428">IF(AND($K17&gt;=M$8,$J17&lt;N$8),"━","")</f>
        <v/>
      </c>
      <c r="N18" s="27" t="str">
        <f t="shared" ref="N18" si="429">IF(AND($K17&gt;=N$8,$J17&lt;O$8),"━","")</f>
        <v/>
      </c>
      <c r="O18" s="27" t="str">
        <f t="shared" ref="O18" si="430">IF(AND($K17&gt;=O$8,$J17&lt;P$8),"━","")</f>
        <v/>
      </c>
      <c r="P18" s="27" t="str">
        <f t="shared" ref="P18" si="431">IF(AND($K17&gt;=P$8,$J17&lt;Q$8),"━","")</f>
        <v/>
      </c>
      <c r="Q18" s="27" t="str">
        <f t="shared" ref="Q18" si="432">IF(AND($K17&gt;=Q$8,$J17&lt;R$8),"━","")</f>
        <v/>
      </c>
      <c r="R18" s="27" t="str">
        <f t="shared" ref="R18" si="433">IF(AND($K17&gt;=R$8,$J17&lt;S$8),"━","")</f>
        <v/>
      </c>
      <c r="S18" s="27" t="str">
        <f t="shared" ref="S18" si="434">IF(AND($K17&gt;=S$8,$J17&lt;T$8),"━","")</f>
        <v/>
      </c>
      <c r="T18" s="27" t="str">
        <f t="shared" ref="T18" si="435">IF(AND($K17&gt;=T$8,$J17&lt;U$8),"━","")</f>
        <v/>
      </c>
      <c r="U18" s="27" t="str">
        <f t="shared" ref="U18" si="436">IF(AND($K17&gt;=U$8,$J17&lt;V$8),"━","")</f>
        <v/>
      </c>
      <c r="V18" s="27" t="str">
        <f t="shared" ref="V18" si="437">IF(AND($K17&gt;=V$8,$J17&lt;W$8),"━","")</f>
        <v/>
      </c>
      <c r="W18" s="27" t="str">
        <f t="shared" ref="W18" si="438">IF(AND($K17&gt;=W$8,$J17&lt;X$8),"━","")</f>
        <v/>
      </c>
      <c r="X18" s="27" t="str">
        <f t="shared" ref="X18" si="439">IF(AND($K17&gt;=X$8,$J17&lt;Y$8),"━","")</f>
        <v/>
      </c>
      <c r="Y18" s="27" t="str">
        <f t="shared" ref="Y18" si="440">IF(AND($K17&gt;=Y$8,$J17&lt;Z$8),"━","")</f>
        <v/>
      </c>
      <c r="Z18" s="27" t="str">
        <f t="shared" ref="Z18" si="441">IF(AND($K17&gt;=Z$8,$J17&lt;AA$8),"━","")</f>
        <v/>
      </c>
      <c r="AA18" s="32" t="str">
        <f t="shared" ref="AA18" si="442">IF(AND($K17&gt;=AA$8,$J17&lt;AB$8),"━","")</f>
        <v/>
      </c>
      <c r="AB18" s="27" t="str">
        <f t="shared" ref="AB18" si="443">IF(AND($K17&gt;=AB$8,$J17&lt;AC$8),"━","")</f>
        <v/>
      </c>
      <c r="AC18" s="27" t="str">
        <f t="shared" ref="AC18" si="444">IF(AND($K17&gt;=AC$8,$J17&lt;AD$8),"━","")</f>
        <v/>
      </c>
      <c r="AD18" s="27" t="str">
        <f t="shared" ref="AD18" si="445">IF(AND($K17&gt;=AD$8,$J17&lt;AE$8),"━","")</f>
        <v>━</v>
      </c>
      <c r="AE18" s="27" t="str">
        <f t="shared" ref="AE18" si="446">IF(AND($K17&gt;=AE$8,$J17&lt;AF$8),"━","")</f>
        <v>━</v>
      </c>
      <c r="AF18" s="27" t="str">
        <f t="shared" ref="AF18" si="447">IF(AND($K17&gt;=AF$8,$J17&lt;AG$8),"━","")</f>
        <v>━</v>
      </c>
      <c r="AG18" s="27" t="str">
        <f t="shared" ref="AG18" si="448">IF(AND($K17&gt;=AG$8,$J17&lt;AH$8),"━","")</f>
        <v>━</v>
      </c>
      <c r="AH18" s="27" t="str">
        <f t="shared" ref="AH18" si="449">IF(AND($K17&gt;=AH$8,$J17&lt;AI$8),"━","")</f>
        <v>━</v>
      </c>
      <c r="AI18" s="27" t="str">
        <f t="shared" ref="AI18" si="450">IF(AND($K17&gt;=AI$8,$J17&lt;AJ$8),"━","")</f>
        <v/>
      </c>
      <c r="AJ18" s="27" t="str">
        <f t="shared" ref="AJ18" si="451">IF(AND($K17&gt;=AJ$8,$J17&lt;AK$8),"━","")</f>
        <v/>
      </c>
      <c r="AK18" s="27" t="str">
        <f t="shared" ref="AK18" si="452">IF(AND($K17&gt;=AK$8,$J17&lt;AL$8),"━","")</f>
        <v/>
      </c>
      <c r="AL18" s="27" t="str">
        <f t="shared" ref="AL18" si="453">IF(AND($K17&gt;=AL$8,$J17&lt;AM$8),"━","")</f>
        <v/>
      </c>
      <c r="AM18" s="27" t="str">
        <f t="shared" ref="AM18" si="454">IF(AND($K17&gt;=AM$8,$J17&lt;AN$8),"━","")</f>
        <v/>
      </c>
      <c r="AN18" s="27" t="str">
        <f t="shared" ref="AN18" si="455">IF(AND($K17&gt;=AN$8,$J17&lt;AO$8),"━","")</f>
        <v/>
      </c>
      <c r="AO18" s="27" t="str">
        <f t="shared" ref="AO18" si="456">IF(AND($K17&gt;=AO$8,$J17&lt;AP$8),"━","")</f>
        <v/>
      </c>
      <c r="AP18" s="27" t="str">
        <f t="shared" ref="AP18" si="457">IF(AND($K17&gt;=AP$8,$J17&lt;AQ$8),"━","")</f>
        <v/>
      </c>
      <c r="AQ18" s="27" t="str">
        <f t="shared" ref="AQ18" si="458">IF(AND($K17&gt;=AQ$8,$J17&lt;AR$8),"━","")</f>
        <v/>
      </c>
      <c r="AR18" s="27" t="str">
        <f t="shared" ref="AR18" si="459">IF(AND($K17&gt;=AR$8,$J17&lt;AS$8),"━","")</f>
        <v/>
      </c>
      <c r="AS18" s="32" t="str">
        <f t="shared" ref="AS18" si="460">IF(AND($K17&gt;=AS$8,$J17&lt;AT$8),"━","")</f>
        <v/>
      </c>
      <c r="AT18" s="27" t="str">
        <f t="shared" ref="AT18" si="461">IF(AND($K17&gt;=AT$8,$J17&lt;AU$8),"━","")</f>
        <v/>
      </c>
      <c r="AU18" s="27" t="str">
        <f t="shared" ref="AU18" si="462">IF(AND($K17&gt;=AU$8,$J17&lt;AV$8),"━","")</f>
        <v/>
      </c>
      <c r="AV18" s="27" t="str">
        <f t="shared" ref="AV18" si="463">IF(AND($K17&gt;=AV$8,$J17&lt;AW$8),"━","")</f>
        <v/>
      </c>
      <c r="AW18" s="27" t="str">
        <f t="shared" ref="AW18" si="464">IF(AND($K17&gt;=AW$8,$J17&lt;AX$8),"━","")</f>
        <v/>
      </c>
      <c r="AX18" s="27" t="str">
        <f t="shared" ref="AX18" si="465">IF(AND($K17&gt;=AX$8,$J17&lt;AY$8),"━","")</f>
        <v/>
      </c>
      <c r="AY18" s="27" t="str">
        <f t="shared" ref="AY18" si="466">IF(AND($K17&gt;=AY$8,$J17&lt;AZ$8),"━","")</f>
        <v/>
      </c>
      <c r="AZ18" s="27" t="str">
        <f t="shared" ref="AZ18" si="467">IF(AND($K17&gt;=AZ$8,$J17&lt;BA$8),"━","")</f>
        <v/>
      </c>
      <c r="BA18" s="27" t="str">
        <f t="shared" ref="BA18" si="468">IF(AND($K17&gt;=BA$8,$J17&lt;BB$8),"━","")</f>
        <v/>
      </c>
      <c r="BB18" s="27" t="str">
        <f t="shared" ref="BB18" si="469">IF(AND($K17&gt;=BB$8,$J17&lt;BC$8),"━","")</f>
        <v/>
      </c>
      <c r="BC18" s="27" t="str">
        <f t="shared" ref="BC18" si="470">IF(AND($K17&gt;=BC$8,$J17&lt;BD$8),"━","")</f>
        <v/>
      </c>
      <c r="BD18" s="27" t="str">
        <f t="shared" ref="BD18" si="471">IF(AND($K17&gt;=BD$8,$J17&lt;BE$8),"━","")</f>
        <v/>
      </c>
      <c r="BE18" s="27" t="str">
        <f t="shared" ref="BE18" si="472">IF(AND($K17&gt;=BE$8,$J17&lt;BF$8),"━","")</f>
        <v/>
      </c>
      <c r="BF18" s="27" t="str">
        <f t="shared" ref="BF18" si="473">IF(AND($K17&gt;=BF$8,$J17&lt;BG$8),"━","")</f>
        <v/>
      </c>
      <c r="BG18" s="27" t="str">
        <f t="shared" ref="BG18" si="474">IF(AND($K17&gt;=BG$8,$J17&lt;BH$8),"━","")</f>
        <v/>
      </c>
      <c r="BH18" s="27" t="str">
        <f t="shared" ref="BH18" si="475">IF(AND($K17&gt;=BH$8,$J17&lt;BI$8),"━","")</f>
        <v/>
      </c>
      <c r="BI18" s="27" t="str">
        <f t="shared" ref="BI18" si="476">IF(AND($K17&gt;=BI$8,$J17&lt;BJ$8),"━","")</f>
        <v/>
      </c>
      <c r="BJ18" s="27" t="str">
        <f t="shared" ref="BJ18" si="477">IF(AND($K17&gt;=BJ$8,$J17&lt;BK$8),"━","")</f>
        <v/>
      </c>
      <c r="BK18" s="32" t="str">
        <f t="shared" ref="BK18" si="478">IF(AND($K17&gt;=BK$8,$J17&lt;BL$8),"━","")</f>
        <v/>
      </c>
      <c r="BL18" s="27" t="str">
        <f t="shared" ref="BL18" si="479">IF(AND($K17&gt;=BL$8,$J17&lt;BM$8),"━","")</f>
        <v/>
      </c>
      <c r="BM18" s="27" t="str">
        <f t="shared" ref="BM18" si="480">IF(AND($K17&gt;=BM$8,$J17&lt;BN$8),"━","")</f>
        <v/>
      </c>
      <c r="BN18" s="27" t="str">
        <f t="shared" ref="BN18" si="481">IF(AND($K17&gt;=BN$8,$J17&lt;BO$8),"━","")</f>
        <v/>
      </c>
      <c r="BO18" s="27" t="str">
        <f t="shared" ref="BO18:BV18" si="482">IF(AND($K17&gt;=BO$8,$J17&lt;BP$8),"━","")</f>
        <v/>
      </c>
      <c r="BP18" s="27" t="str">
        <f t="shared" si="482"/>
        <v/>
      </c>
      <c r="BQ18" s="27" t="str">
        <f t="shared" si="482"/>
        <v/>
      </c>
      <c r="BR18" s="27" t="str">
        <f t="shared" si="482"/>
        <v/>
      </c>
      <c r="BS18" s="27" t="str">
        <f t="shared" si="482"/>
        <v/>
      </c>
      <c r="BT18" s="27" t="str">
        <f t="shared" si="482"/>
        <v/>
      </c>
      <c r="BU18" s="27" t="str">
        <f t="shared" si="482"/>
        <v/>
      </c>
      <c r="BV18" s="27" t="str">
        <f t="shared" si="482"/>
        <v/>
      </c>
      <c r="BW18" s="25" t="s">
        <v>10</v>
      </c>
      <c r="BX18" s="2"/>
      <c r="BY18" s="28">
        <f>IF(OR(J17="",K17=""),"",K17-J17+1)</f>
        <v>51</v>
      </c>
    </row>
    <row r="19" spans="1:77" s="1" customFormat="1" ht="22.15" customHeight="1" x14ac:dyDescent="0.15">
      <c r="A19" s="134">
        <v>6</v>
      </c>
      <c r="B19" s="136" t="s">
        <v>105</v>
      </c>
      <c r="C19" s="148" t="s">
        <v>54</v>
      </c>
      <c r="D19" s="138" t="s">
        <v>63</v>
      </c>
      <c r="E19" s="140"/>
      <c r="F19" s="142"/>
      <c r="G19" s="144" t="s">
        <v>30</v>
      </c>
      <c r="H19" s="132">
        <v>45200</v>
      </c>
      <c r="I19" s="130">
        <v>45291</v>
      </c>
      <c r="J19" s="130">
        <v>45214</v>
      </c>
      <c r="K19" s="130">
        <v>45322</v>
      </c>
      <c r="L19" s="24" t="str">
        <f>IF(AND($I19&gt;=L$8,$H19&lt;M$8),"━","")</f>
        <v/>
      </c>
      <c r="M19" s="24" t="str">
        <f t="shared" ref="M19" si="483">IF(AND($I19&gt;=M$8,$H19&lt;N$8),"━","")</f>
        <v/>
      </c>
      <c r="N19" s="24" t="str">
        <f t="shared" ref="N19" si="484">IF(AND($I19&gt;=N$8,$H19&lt;O$8),"━","")</f>
        <v/>
      </c>
      <c r="O19" s="24" t="str">
        <f t="shared" ref="O19" si="485">IF(AND($I19&gt;=O$8,$H19&lt;P$8),"━","")</f>
        <v/>
      </c>
      <c r="P19" s="24" t="str">
        <f t="shared" ref="P19" si="486">IF(AND($I19&gt;=P$8,$H19&lt;Q$8),"━","")</f>
        <v/>
      </c>
      <c r="Q19" s="24" t="str">
        <f t="shared" ref="Q19" si="487">IF(AND($I19&gt;=Q$8,$H19&lt;R$8),"━","")</f>
        <v/>
      </c>
      <c r="R19" s="24" t="str">
        <f t="shared" ref="R19" si="488">IF(AND($I19&gt;=R$8,$H19&lt;S$8),"━","")</f>
        <v/>
      </c>
      <c r="S19" s="24" t="str">
        <f t="shared" ref="S19" si="489">IF(AND($I19&gt;=S$8,$H19&lt;T$8),"━","")</f>
        <v/>
      </c>
      <c r="T19" s="24" t="str">
        <f t="shared" ref="T19" si="490">IF(AND($I19&gt;=T$8,$H19&lt;U$8),"━","")</f>
        <v/>
      </c>
      <c r="U19" s="24" t="str">
        <f t="shared" ref="U19" si="491">IF(AND($I19&gt;=U$8,$H19&lt;V$8),"━","")</f>
        <v/>
      </c>
      <c r="V19" s="24" t="str">
        <f t="shared" ref="V19" si="492">IF(AND($I19&gt;=V$8,$H19&lt;W$8),"━","")</f>
        <v/>
      </c>
      <c r="W19" s="24" t="str">
        <f t="shared" ref="W19" si="493">IF(AND($I19&gt;=W$8,$H19&lt;X$8),"━","")</f>
        <v/>
      </c>
      <c r="X19" s="24" t="str">
        <f t="shared" ref="X19" si="494">IF(AND($I19&gt;=X$8,$H19&lt;Y$8),"━","")</f>
        <v/>
      </c>
      <c r="Y19" s="24" t="str">
        <f t="shared" ref="Y19" si="495">IF(AND($I19&gt;=Y$8,$H19&lt;Z$8),"━","")</f>
        <v/>
      </c>
      <c r="Z19" s="24" t="str">
        <f t="shared" ref="Z19" si="496">IF(AND($I19&gt;=Z$8,$H19&lt;AA$8),"━","")</f>
        <v/>
      </c>
      <c r="AA19" s="31" t="str">
        <f t="shared" ref="AA19" si="497">IF(AND($I19&gt;=AA$8,$H19&lt;AB$8),"━","")</f>
        <v/>
      </c>
      <c r="AB19" s="24" t="str">
        <f t="shared" ref="AB19" si="498">IF(AND($I19&gt;=AB$8,$H19&lt;AC$8),"━","")</f>
        <v/>
      </c>
      <c r="AC19" s="24" t="str">
        <f t="shared" ref="AC19" si="499">IF(AND($I19&gt;=AC$8,$H19&lt;AD$8),"━","")</f>
        <v/>
      </c>
      <c r="AD19" s="24" t="str">
        <f t="shared" ref="AD19" si="500">IF(AND($I19&gt;=AD$8,$H19&lt;AE$8),"━","")</f>
        <v/>
      </c>
      <c r="AE19" s="24" t="str">
        <f t="shared" ref="AE19" si="501">IF(AND($I19&gt;=AE$8,$H19&lt;AF$8),"━","")</f>
        <v/>
      </c>
      <c r="AF19" s="24" t="str">
        <f t="shared" ref="AF19" si="502">IF(AND($I19&gt;=AF$8,$H19&lt;AG$8),"━","")</f>
        <v/>
      </c>
      <c r="AG19" s="24" t="str">
        <f t="shared" ref="AG19" si="503">IF(AND($I19&gt;=AG$8,$H19&lt;AH$8),"━","")</f>
        <v/>
      </c>
      <c r="AH19" s="24" t="str">
        <f t="shared" ref="AH19" si="504">IF(AND($I19&gt;=AH$8,$H19&lt;AI$8),"━","")</f>
        <v/>
      </c>
      <c r="AI19" s="24" t="str">
        <f t="shared" ref="AI19" si="505">IF(AND($I19&gt;=AI$8,$H19&lt;AJ$8),"━","")</f>
        <v/>
      </c>
      <c r="AJ19" s="24" t="str">
        <f t="shared" ref="AJ19" si="506">IF(AND($I19&gt;=AJ$8,$H19&lt;AK$8),"━","")</f>
        <v>━</v>
      </c>
      <c r="AK19" s="24" t="str">
        <f t="shared" ref="AK19" si="507">IF(AND($I19&gt;=AK$8,$H19&lt;AL$8),"━","")</f>
        <v>━</v>
      </c>
      <c r="AL19" s="24" t="str">
        <f t="shared" ref="AL19" si="508">IF(AND($I19&gt;=AL$8,$H19&lt;AM$8),"━","")</f>
        <v>━</v>
      </c>
      <c r="AM19" s="24" t="str">
        <f t="shared" ref="AM19" si="509">IF(AND($I19&gt;=AM$8,$H19&lt;AN$8),"━","")</f>
        <v>━</v>
      </c>
      <c r="AN19" s="24" t="str">
        <f t="shared" ref="AN19" si="510">IF(AND($I19&gt;=AN$8,$H19&lt;AO$8),"━","")</f>
        <v>━</v>
      </c>
      <c r="AO19" s="24" t="str">
        <f t="shared" ref="AO19" si="511">IF(AND($I19&gt;=AO$8,$H19&lt;AP$8),"━","")</f>
        <v>━</v>
      </c>
      <c r="AP19" s="24" t="str">
        <f t="shared" ref="AP19" si="512">IF(AND($I19&gt;=AP$8,$H19&lt;AQ$8),"━","")</f>
        <v>━</v>
      </c>
      <c r="AQ19" s="24" t="str">
        <f t="shared" ref="AQ19" si="513">IF(AND($I19&gt;=AQ$8,$H19&lt;AR$8),"━","")</f>
        <v>━</v>
      </c>
      <c r="AR19" s="24" t="str">
        <f t="shared" ref="AR19" si="514">IF(AND($I19&gt;=AR$8,$H19&lt;AS$8),"━","")</f>
        <v>━</v>
      </c>
      <c r="AS19" s="31" t="str">
        <f t="shared" ref="AS19" si="515">IF(AND($I19&gt;=AS$8,$H19&lt;AT$8),"━","")</f>
        <v/>
      </c>
      <c r="AT19" s="24" t="str">
        <f t="shared" ref="AT19" si="516">IF(AND($I19&gt;=AT$8,$H19&lt;AU$8),"━","")</f>
        <v/>
      </c>
      <c r="AU19" s="24" t="str">
        <f t="shared" ref="AU19" si="517">IF(AND($I19&gt;=AU$8,$H19&lt;AV$8),"━","")</f>
        <v/>
      </c>
      <c r="AV19" s="24" t="str">
        <f t="shared" ref="AV19" si="518">IF(AND($I19&gt;=AV$8,$H19&lt;AW$8),"━","")</f>
        <v/>
      </c>
      <c r="AW19" s="24" t="str">
        <f t="shared" ref="AW19" si="519">IF(AND($I19&gt;=AW$8,$H19&lt;AX$8),"━","")</f>
        <v/>
      </c>
      <c r="AX19" s="24" t="str">
        <f t="shared" ref="AX19" si="520">IF(AND($I19&gt;=AX$8,$H19&lt;AY$8),"━","")</f>
        <v/>
      </c>
      <c r="AY19" s="24" t="str">
        <f t="shared" ref="AY19" si="521">IF(AND($I19&gt;=AY$8,$H19&lt;AZ$8),"━","")</f>
        <v/>
      </c>
      <c r="AZ19" s="24" t="str">
        <f t="shared" ref="AZ19" si="522">IF(AND($I19&gt;=AZ$8,$H19&lt;BA$8),"━","")</f>
        <v/>
      </c>
      <c r="BA19" s="24" t="str">
        <f t="shared" ref="BA19" si="523">IF(AND($I19&gt;=BA$8,$H19&lt;BB$8),"━","")</f>
        <v/>
      </c>
      <c r="BB19" s="24" t="str">
        <f t="shared" ref="BB19" si="524">IF(AND($I19&gt;=BB$8,$H19&lt;BC$8),"━","")</f>
        <v/>
      </c>
      <c r="BC19" s="24" t="str">
        <f t="shared" ref="BC19" si="525">IF(AND($I19&gt;=BC$8,$H19&lt;BD$8),"━","")</f>
        <v/>
      </c>
      <c r="BD19" s="24" t="str">
        <f t="shared" ref="BD19" si="526">IF(AND($I19&gt;=BD$8,$H19&lt;BE$8),"━","")</f>
        <v/>
      </c>
      <c r="BE19" s="24" t="str">
        <f t="shared" ref="BE19" si="527">IF(AND($I19&gt;=BE$8,$H19&lt;BF$8),"━","")</f>
        <v/>
      </c>
      <c r="BF19" s="24" t="str">
        <f t="shared" ref="BF19" si="528">IF(AND($I19&gt;=BF$8,$H19&lt;BG$8),"━","")</f>
        <v/>
      </c>
      <c r="BG19" s="24" t="str">
        <f t="shared" ref="BG19" si="529">IF(AND($I19&gt;=BG$8,$H19&lt;BH$8),"━","")</f>
        <v/>
      </c>
      <c r="BH19" s="24" t="str">
        <f t="shared" ref="BH19" si="530">IF(AND($I19&gt;=BH$8,$H19&lt;BI$8),"━","")</f>
        <v/>
      </c>
      <c r="BI19" s="24" t="str">
        <f t="shared" ref="BI19" si="531">IF(AND($I19&gt;=BI$8,$H19&lt;BJ$8),"━","")</f>
        <v/>
      </c>
      <c r="BJ19" s="24" t="str">
        <f t="shared" ref="BJ19" si="532">IF(AND($I19&gt;=BJ$8,$H19&lt;BK$8),"━","")</f>
        <v/>
      </c>
      <c r="BK19" s="31" t="str">
        <f t="shared" ref="BK19" si="533">IF(AND($I19&gt;=BK$8,$H19&lt;BL$8),"━","")</f>
        <v/>
      </c>
      <c r="BL19" s="24" t="str">
        <f t="shared" ref="BL19" si="534">IF(AND($I19&gt;=BL$8,$H19&lt;BM$8),"━","")</f>
        <v/>
      </c>
      <c r="BM19" s="24" t="str">
        <f t="shared" ref="BM19" si="535">IF(AND($I19&gt;=BM$8,$H19&lt;BN$8),"━","")</f>
        <v/>
      </c>
      <c r="BN19" s="114" t="str">
        <f t="shared" ref="BN19" si="536">IF(AND($I19&gt;=BN$8,$H19&lt;BO$8),"━","")</f>
        <v/>
      </c>
      <c r="BO19" s="24" t="str">
        <f t="shared" ref="BO19" si="537">IF(AND($I19&gt;=BO$8,$H19&lt;BP$8),"━","")</f>
        <v/>
      </c>
      <c r="BP19" s="24" t="str">
        <f t="shared" ref="BP19" si="538">IF(AND($I19&gt;=BP$8,$H19&lt;BQ$8),"━","")</f>
        <v/>
      </c>
      <c r="BQ19" s="24" t="str">
        <f t="shared" ref="BQ19" si="539">IF(AND($I19&gt;=BQ$8,$H19&lt;BR$8),"━","")</f>
        <v/>
      </c>
      <c r="BR19" s="24" t="str">
        <f t="shared" ref="BR19" si="540">IF(AND($I19&gt;=BR$8,$H19&lt;BS$8),"━","")</f>
        <v/>
      </c>
      <c r="BS19" s="24" t="str">
        <f t="shared" ref="BS19" si="541">IF(AND($I19&gt;=BS$8,$H19&lt;BT$8),"━","")</f>
        <v/>
      </c>
      <c r="BT19" s="24" t="str">
        <f t="shared" ref="BT19" si="542">IF(AND($I19&gt;=BT$8,$H19&lt;BU$8),"━","")</f>
        <v/>
      </c>
      <c r="BU19" s="24" t="str">
        <f t="shared" ref="BU19" si="543">IF(AND($I19&gt;=BU$8,$H19&lt;BV$8),"━","")</f>
        <v/>
      </c>
      <c r="BV19" s="24" t="str">
        <f t="shared" ref="BV19" si="544">IF(AND($I19&gt;=BV$8,$H19&lt;BW$8),"━","")</f>
        <v/>
      </c>
      <c r="BW19" s="25" t="s">
        <v>10</v>
      </c>
      <c r="BX19" s="2"/>
      <c r="BY19" s="26">
        <f>IF(OR(H19="",I19=""),"",I19-H19+1)</f>
        <v>92</v>
      </c>
    </row>
    <row r="20" spans="1:77" s="1" customFormat="1" ht="22.15" customHeight="1" x14ac:dyDescent="0.15">
      <c r="A20" s="135"/>
      <c r="B20" s="137"/>
      <c r="C20" s="149"/>
      <c r="D20" s="139"/>
      <c r="E20" s="141"/>
      <c r="F20" s="143"/>
      <c r="G20" s="145"/>
      <c r="H20" s="133"/>
      <c r="I20" s="131"/>
      <c r="J20" s="131"/>
      <c r="K20" s="131"/>
      <c r="L20" s="27" t="str">
        <f>IF(AND($K19&gt;=L$8,$J19&lt;M$8),"━","")</f>
        <v/>
      </c>
      <c r="M20" s="27" t="str">
        <f t="shared" ref="M20" si="545">IF(AND($K19&gt;=M$8,$J19&lt;N$8),"━","")</f>
        <v/>
      </c>
      <c r="N20" s="27" t="str">
        <f t="shared" ref="N20" si="546">IF(AND($K19&gt;=N$8,$J19&lt;O$8),"━","")</f>
        <v/>
      </c>
      <c r="O20" s="27" t="str">
        <f t="shared" ref="O20" si="547">IF(AND($K19&gt;=O$8,$J19&lt;P$8),"━","")</f>
        <v/>
      </c>
      <c r="P20" s="27" t="str">
        <f t="shared" ref="P20" si="548">IF(AND($K19&gt;=P$8,$J19&lt;Q$8),"━","")</f>
        <v/>
      </c>
      <c r="Q20" s="27" t="str">
        <f t="shared" ref="Q20" si="549">IF(AND($K19&gt;=Q$8,$J19&lt;R$8),"━","")</f>
        <v/>
      </c>
      <c r="R20" s="27" t="str">
        <f t="shared" ref="R20" si="550">IF(AND($K19&gt;=R$8,$J19&lt;S$8),"━","")</f>
        <v/>
      </c>
      <c r="S20" s="27" t="str">
        <f t="shared" ref="S20" si="551">IF(AND($K19&gt;=S$8,$J19&lt;T$8),"━","")</f>
        <v/>
      </c>
      <c r="T20" s="27" t="str">
        <f t="shared" ref="T20" si="552">IF(AND($K19&gt;=T$8,$J19&lt;U$8),"━","")</f>
        <v/>
      </c>
      <c r="U20" s="27" t="str">
        <f t="shared" ref="U20" si="553">IF(AND($K19&gt;=U$8,$J19&lt;V$8),"━","")</f>
        <v/>
      </c>
      <c r="V20" s="27" t="str">
        <f t="shared" ref="V20" si="554">IF(AND($K19&gt;=V$8,$J19&lt;W$8),"━","")</f>
        <v/>
      </c>
      <c r="W20" s="27" t="str">
        <f t="shared" ref="W20" si="555">IF(AND($K19&gt;=W$8,$J19&lt;X$8),"━","")</f>
        <v/>
      </c>
      <c r="X20" s="27" t="str">
        <f t="shared" ref="X20" si="556">IF(AND($K19&gt;=X$8,$J19&lt;Y$8),"━","")</f>
        <v/>
      </c>
      <c r="Y20" s="27" t="str">
        <f t="shared" ref="Y20" si="557">IF(AND($K19&gt;=Y$8,$J19&lt;Z$8),"━","")</f>
        <v/>
      </c>
      <c r="Z20" s="27" t="str">
        <f t="shared" ref="Z20" si="558">IF(AND($K19&gt;=Z$8,$J19&lt;AA$8),"━","")</f>
        <v/>
      </c>
      <c r="AA20" s="32" t="str">
        <f t="shared" ref="AA20" si="559">IF(AND($K19&gt;=AA$8,$J19&lt;AB$8),"━","")</f>
        <v/>
      </c>
      <c r="AB20" s="27" t="str">
        <f t="shared" ref="AB20" si="560">IF(AND($K19&gt;=AB$8,$J19&lt;AC$8),"━","")</f>
        <v/>
      </c>
      <c r="AC20" s="27" t="str">
        <f t="shared" ref="AC20" si="561">IF(AND($K19&gt;=AC$8,$J19&lt;AD$8),"━","")</f>
        <v/>
      </c>
      <c r="AD20" s="27" t="str">
        <f t="shared" ref="AD20" si="562">IF(AND($K19&gt;=AD$8,$J19&lt;AE$8),"━","")</f>
        <v/>
      </c>
      <c r="AE20" s="27" t="str">
        <f t="shared" ref="AE20" si="563">IF(AND($K19&gt;=AE$8,$J19&lt;AF$8),"━","")</f>
        <v/>
      </c>
      <c r="AF20" s="27" t="str">
        <f t="shared" ref="AF20" si="564">IF(AND($K19&gt;=AF$8,$J19&lt;AG$8),"━","")</f>
        <v/>
      </c>
      <c r="AG20" s="27" t="str">
        <f t="shared" ref="AG20" si="565">IF(AND($K19&gt;=AG$8,$J19&lt;AH$8),"━","")</f>
        <v/>
      </c>
      <c r="AH20" s="27" t="str">
        <f t="shared" ref="AH20" si="566">IF(AND($K19&gt;=AH$8,$J19&lt;AI$8),"━","")</f>
        <v/>
      </c>
      <c r="AI20" s="27" t="str">
        <f t="shared" ref="AI20" si="567">IF(AND($K19&gt;=AI$8,$J19&lt;AJ$8),"━","")</f>
        <v/>
      </c>
      <c r="AJ20" s="27" t="str">
        <f t="shared" ref="AJ20" si="568">IF(AND($K19&gt;=AJ$8,$J19&lt;AK$8),"━","")</f>
        <v/>
      </c>
      <c r="AK20" s="27" t="str">
        <f t="shared" ref="AK20" si="569">IF(AND($K19&gt;=AK$8,$J19&lt;AL$8),"━","")</f>
        <v>━</v>
      </c>
      <c r="AL20" s="27" t="str">
        <f t="shared" ref="AL20" si="570">IF(AND($K19&gt;=AL$8,$J19&lt;AM$8),"━","")</f>
        <v>━</v>
      </c>
      <c r="AM20" s="27" t="str">
        <f t="shared" ref="AM20" si="571">IF(AND($K19&gt;=AM$8,$J19&lt;AN$8),"━","")</f>
        <v>━</v>
      </c>
      <c r="AN20" s="27" t="str">
        <f t="shared" ref="AN20" si="572">IF(AND($K19&gt;=AN$8,$J19&lt;AO$8),"━","")</f>
        <v>━</v>
      </c>
      <c r="AO20" s="27" t="str">
        <f t="shared" ref="AO20" si="573">IF(AND($K19&gt;=AO$8,$J19&lt;AP$8),"━","")</f>
        <v>━</v>
      </c>
      <c r="AP20" s="27" t="str">
        <f t="shared" ref="AP20" si="574">IF(AND($K19&gt;=AP$8,$J19&lt;AQ$8),"━","")</f>
        <v>━</v>
      </c>
      <c r="AQ20" s="27" t="str">
        <f t="shared" ref="AQ20" si="575">IF(AND($K19&gt;=AQ$8,$J19&lt;AR$8),"━","")</f>
        <v>━</v>
      </c>
      <c r="AR20" s="27" t="str">
        <f t="shared" ref="AR20" si="576">IF(AND($K19&gt;=AR$8,$J19&lt;AS$8),"━","")</f>
        <v>━</v>
      </c>
      <c r="AS20" s="32" t="str">
        <f t="shared" ref="AS20" si="577">IF(AND($K19&gt;=AS$8,$J19&lt;AT$8),"━","")</f>
        <v>━</v>
      </c>
      <c r="AT20" s="27" t="str">
        <f t="shared" ref="AT20" si="578">IF(AND($K19&gt;=AT$8,$J19&lt;AU$8),"━","")</f>
        <v>━</v>
      </c>
      <c r="AU20" s="27" t="str">
        <f t="shared" ref="AU20" si="579">IF(AND($K19&gt;=AU$8,$J19&lt;AV$8),"━","")</f>
        <v>━</v>
      </c>
      <c r="AV20" s="27" t="str">
        <f t="shared" ref="AV20" si="580">IF(AND($K19&gt;=AV$8,$J19&lt;AW$8),"━","")</f>
        <v/>
      </c>
      <c r="AW20" s="27" t="str">
        <f t="shared" ref="AW20" si="581">IF(AND($K19&gt;=AW$8,$J19&lt;AX$8),"━","")</f>
        <v/>
      </c>
      <c r="AX20" s="27" t="str">
        <f t="shared" ref="AX20" si="582">IF(AND($K19&gt;=AX$8,$J19&lt;AY$8),"━","")</f>
        <v/>
      </c>
      <c r="AY20" s="27" t="str">
        <f t="shared" ref="AY20" si="583">IF(AND($K19&gt;=AY$8,$J19&lt;AZ$8),"━","")</f>
        <v/>
      </c>
      <c r="AZ20" s="27" t="str">
        <f t="shared" ref="AZ20" si="584">IF(AND($K19&gt;=AZ$8,$J19&lt;BA$8),"━","")</f>
        <v/>
      </c>
      <c r="BA20" s="27" t="str">
        <f t="shared" ref="BA20" si="585">IF(AND($K19&gt;=BA$8,$J19&lt;BB$8),"━","")</f>
        <v/>
      </c>
      <c r="BB20" s="27" t="str">
        <f t="shared" ref="BB20" si="586">IF(AND($K19&gt;=BB$8,$J19&lt;BC$8),"━","")</f>
        <v/>
      </c>
      <c r="BC20" s="27" t="str">
        <f t="shared" ref="BC20" si="587">IF(AND($K19&gt;=BC$8,$J19&lt;BD$8),"━","")</f>
        <v/>
      </c>
      <c r="BD20" s="27" t="str">
        <f t="shared" ref="BD20" si="588">IF(AND($K19&gt;=BD$8,$J19&lt;BE$8),"━","")</f>
        <v/>
      </c>
      <c r="BE20" s="27" t="str">
        <f t="shared" ref="BE20" si="589">IF(AND($K19&gt;=BE$8,$J19&lt;BF$8),"━","")</f>
        <v/>
      </c>
      <c r="BF20" s="27" t="str">
        <f t="shared" ref="BF20" si="590">IF(AND($K19&gt;=BF$8,$J19&lt;BG$8),"━","")</f>
        <v/>
      </c>
      <c r="BG20" s="27" t="str">
        <f t="shared" ref="BG20" si="591">IF(AND($K19&gt;=BG$8,$J19&lt;BH$8),"━","")</f>
        <v/>
      </c>
      <c r="BH20" s="27" t="str">
        <f t="shared" ref="BH20" si="592">IF(AND($K19&gt;=BH$8,$J19&lt;BI$8),"━","")</f>
        <v/>
      </c>
      <c r="BI20" s="27" t="str">
        <f t="shared" ref="BI20" si="593">IF(AND($K19&gt;=BI$8,$J19&lt;BJ$8),"━","")</f>
        <v/>
      </c>
      <c r="BJ20" s="27" t="str">
        <f t="shared" ref="BJ20" si="594">IF(AND($K19&gt;=BJ$8,$J19&lt;BK$8),"━","")</f>
        <v/>
      </c>
      <c r="BK20" s="32" t="str">
        <f t="shared" ref="BK20" si="595">IF(AND($K19&gt;=BK$8,$J19&lt;BL$8),"━","")</f>
        <v/>
      </c>
      <c r="BL20" s="27" t="str">
        <f t="shared" ref="BL20" si="596">IF(AND($K19&gt;=BL$8,$J19&lt;BM$8),"━","")</f>
        <v/>
      </c>
      <c r="BM20" s="27" t="str">
        <f t="shared" ref="BM20" si="597">IF(AND($K19&gt;=BM$8,$J19&lt;BN$8),"━","")</f>
        <v/>
      </c>
      <c r="BN20" s="113" t="str">
        <f t="shared" ref="BN20" si="598">IF(AND($K19&gt;=BN$8,$J19&lt;BO$8),"━","")</f>
        <v/>
      </c>
      <c r="BO20" s="27" t="str">
        <f t="shared" ref="BO20:BV20" si="599">IF(AND($K19&gt;=BO$8,$J19&lt;BP$8),"━","")</f>
        <v/>
      </c>
      <c r="BP20" s="27" t="str">
        <f t="shared" si="599"/>
        <v/>
      </c>
      <c r="BQ20" s="27" t="str">
        <f t="shared" si="599"/>
        <v/>
      </c>
      <c r="BR20" s="27" t="str">
        <f t="shared" si="599"/>
        <v/>
      </c>
      <c r="BS20" s="27" t="str">
        <f t="shared" si="599"/>
        <v/>
      </c>
      <c r="BT20" s="27" t="str">
        <f t="shared" si="599"/>
        <v/>
      </c>
      <c r="BU20" s="27" t="str">
        <f t="shared" si="599"/>
        <v/>
      </c>
      <c r="BV20" s="27" t="str">
        <f t="shared" si="599"/>
        <v/>
      </c>
      <c r="BW20" s="25" t="s">
        <v>10</v>
      </c>
      <c r="BX20" s="2"/>
      <c r="BY20" s="28">
        <f>IF(OR(J19="",K19=""),"",K19-J19+1)</f>
        <v>109</v>
      </c>
    </row>
    <row r="21" spans="1:77" s="1" customFormat="1" ht="22.15" customHeight="1" x14ac:dyDescent="0.15">
      <c r="A21" s="134">
        <v>7</v>
      </c>
      <c r="B21" s="136" t="s">
        <v>105</v>
      </c>
      <c r="C21" s="148" t="s">
        <v>52</v>
      </c>
      <c r="D21" s="138" t="s">
        <v>65</v>
      </c>
      <c r="E21" s="140"/>
      <c r="F21" s="142"/>
      <c r="G21" s="144" t="s">
        <v>30</v>
      </c>
      <c r="H21" s="132">
        <v>45200</v>
      </c>
      <c r="I21" s="130">
        <v>45412</v>
      </c>
      <c r="J21" s="130">
        <v>45214</v>
      </c>
      <c r="K21" s="130">
        <v>45381</v>
      </c>
      <c r="L21" s="24" t="str">
        <f>IF(AND($I21&gt;=L$8,$H21&lt;M$8),"━","")</f>
        <v/>
      </c>
      <c r="M21" s="24" t="str">
        <f t="shared" ref="M21" si="600">IF(AND($I21&gt;=M$8,$H21&lt;N$8),"━","")</f>
        <v/>
      </c>
      <c r="N21" s="24" t="str">
        <f t="shared" ref="N21" si="601">IF(AND($I21&gt;=N$8,$H21&lt;O$8),"━","")</f>
        <v/>
      </c>
      <c r="O21" s="24" t="str">
        <f t="shared" ref="O21" si="602">IF(AND($I21&gt;=O$8,$H21&lt;P$8),"━","")</f>
        <v/>
      </c>
      <c r="P21" s="24" t="str">
        <f t="shared" ref="P21" si="603">IF(AND($I21&gt;=P$8,$H21&lt;Q$8),"━","")</f>
        <v/>
      </c>
      <c r="Q21" s="24" t="str">
        <f t="shared" ref="Q21" si="604">IF(AND($I21&gt;=Q$8,$H21&lt;R$8),"━","")</f>
        <v/>
      </c>
      <c r="R21" s="24" t="str">
        <f t="shared" ref="R21" si="605">IF(AND($I21&gt;=R$8,$H21&lt;S$8),"━","")</f>
        <v/>
      </c>
      <c r="S21" s="24" t="str">
        <f t="shared" ref="S21" si="606">IF(AND($I21&gt;=S$8,$H21&lt;T$8),"━","")</f>
        <v/>
      </c>
      <c r="T21" s="24" t="str">
        <f t="shared" ref="T21" si="607">IF(AND($I21&gt;=T$8,$H21&lt;U$8),"━","")</f>
        <v/>
      </c>
      <c r="U21" s="24" t="str">
        <f t="shared" ref="U21" si="608">IF(AND($I21&gt;=U$8,$H21&lt;V$8),"━","")</f>
        <v/>
      </c>
      <c r="V21" s="24" t="str">
        <f t="shared" ref="V21" si="609">IF(AND($I21&gt;=V$8,$H21&lt;W$8),"━","")</f>
        <v/>
      </c>
      <c r="W21" s="24" t="str">
        <f t="shared" ref="W21" si="610">IF(AND($I21&gt;=W$8,$H21&lt;X$8),"━","")</f>
        <v/>
      </c>
      <c r="X21" s="24" t="str">
        <f t="shared" ref="X21" si="611">IF(AND($I21&gt;=X$8,$H21&lt;Y$8),"━","")</f>
        <v/>
      </c>
      <c r="Y21" s="24" t="str">
        <f t="shared" ref="Y21" si="612">IF(AND($I21&gt;=Y$8,$H21&lt;Z$8),"━","")</f>
        <v/>
      </c>
      <c r="Z21" s="24" t="str">
        <f t="shared" ref="Z21" si="613">IF(AND($I21&gt;=Z$8,$H21&lt;AA$8),"━","")</f>
        <v/>
      </c>
      <c r="AA21" s="31" t="str">
        <f t="shared" ref="AA21" si="614">IF(AND($I21&gt;=AA$8,$H21&lt;AB$8),"━","")</f>
        <v/>
      </c>
      <c r="AB21" s="24" t="str">
        <f t="shared" ref="AB21" si="615">IF(AND($I21&gt;=AB$8,$H21&lt;AC$8),"━","")</f>
        <v/>
      </c>
      <c r="AC21" s="24" t="str">
        <f t="shared" ref="AC21" si="616">IF(AND($I21&gt;=AC$8,$H21&lt;AD$8),"━","")</f>
        <v/>
      </c>
      <c r="AD21" s="24" t="str">
        <f t="shared" ref="AD21" si="617">IF(AND($I21&gt;=AD$8,$H21&lt;AE$8),"━","")</f>
        <v/>
      </c>
      <c r="AE21" s="24" t="str">
        <f t="shared" ref="AE21" si="618">IF(AND($I21&gt;=AE$8,$H21&lt;AF$8),"━","")</f>
        <v/>
      </c>
      <c r="AF21" s="24" t="str">
        <f t="shared" ref="AF21" si="619">IF(AND($I21&gt;=AF$8,$H21&lt;AG$8),"━","")</f>
        <v/>
      </c>
      <c r="AG21" s="24" t="str">
        <f t="shared" ref="AG21" si="620">IF(AND($I21&gt;=AG$8,$H21&lt;AH$8),"━","")</f>
        <v/>
      </c>
      <c r="AH21" s="24" t="str">
        <f t="shared" ref="AH21" si="621">IF(AND($I21&gt;=AH$8,$H21&lt;AI$8),"━","")</f>
        <v/>
      </c>
      <c r="AI21" s="24" t="str">
        <f t="shared" ref="AI21" si="622">IF(AND($I21&gt;=AI$8,$H21&lt;AJ$8),"━","")</f>
        <v/>
      </c>
      <c r="AJ21" s="24" t="str">
        <f t="shared" ref="AJ21" si="623">IF(AND($I21&gt;=AJ$8,$H21&lt;AK$8),"━","")</f>
        <v>━</v>
      </c>
      <c r="AK21" s="24" t="str">
        <f t="shared" ref="AK21" si="624">IF(AND($I21&gt;=AK$8,$H21&lt;AL$8),"━","")</f>
        <v>━</v>
      </c>
      <c r="AL21" s="24" t="str">
        <f t="shared" ref="AL21" si="625">IF(AND($I21&gt;=AL$8,$H21&lt;AM$8),"━","")</f>
        <v>━</v>
      </c>
      <c r="AM21" s="24" t="str">
        <f t="shared" ref="AM21" si="626">IF(AND($I21&gt;=AM$8,$H21&lt;AN$8),"━","")</f>
        <v>━</v>
      </c>
      <c r="AN21" s="24" t="str">
        <f t="shared" ref="AN21" si="627">IF(AND($I21&gt;=AN$8,$H21&lt;AO$8),"━","")</f>
        <v>━</v>
      </c>
      <c r="AO21" s="24" t="str">
        <f t="shared" ref="AO21" si="628">IF(AND($I21&gt;=AO$8,$H21&lt;AP$8),"━","")</f>
        <v>━</v>
      </c>
      <c r="AP21" s="24" t="str">
        <f t="shared" ref="AP21" si="629">IF(AND($I21&gt;=AP$8,$H21&lt;AQ$8),"━","")</f>
        <v>━</v>
      </c>
      <c r="AQ21" s="24" t="str">
        <f t="shared" ref="AQ21" si="630">IF(AND($I21&gt;=AQ$8,$H21&lt;AR$8),"━","")</f>
        <v>━</v>
      </c>
      <c r="AR21" s="24" t="str">
        <f t="shared" ref="AR21" si="631">IF(AND($I21&gt;=AR$8,$H21&lt;AS$8),"━","")</f>
        <v>━</v>
      </c>
      <c r="AS21" s="31" t="str">
        <f t="shared" ref="AS21" si="632">IF(AND($I21&gt;=AS$8,$H21&lt;AT$8),"━","")</f>
        <v>━</v>
      </c>
      <c r="AT21" s="24" t="str">
        <f t="shared" ref="AT21" si="633">IF(AND($I21&gt;=AT$8,$H21&lt;AU$8),"━","")</f>
        <v>━</v>
      </c>
      <c r="AU21" s="24" t="str">
        <f t="shared" ref="AU21" si="634">IF(AND($I21&gt;=AU$8,$H21&lt;AV$8),"━","")</f>
        <v>━</v>
      </c>
      <c r="AV21" s="24" t="str">
        <f t="shared" ref="AV21" si="635">IF(AND($I21&gt;=AV$8,$H21&lt;AW$8),"━","")</f>
        <v>━</v>
      </c>
      <c r="AW21" s="24" t="str">
        <f t="shared" ref="AW21" si="636">IF(AND($I21&gt;=AW$8,$H21&lt;AX$8),"━","")</f>
        <v>━</v>
      </c>
      <c r="AX21" s="24" t="str">
        <f t="shared" ref="AX21" si="637">IF(AND($I21&gt;=AX$8,$H21&lt;AY$8),"━","")</f>
        <v>━</v>
      </c>
      <c r="AY21" s="24" t="str">
        <f t="shared" ref="AY21" si="638">IF(AND($I21&gt;=AY$8,$H21&lt;AZ$8),"━","")</f>
        <v>━</v>
      </c>
      <c r="AZ21" s="24" t="str">
        <f t="shared" ref="AZ21" si="639">IF(AND($I21&gt;=AZ$8,$H21&lt;BA$8),"━","")</f>
        <v>━</v>
      </c>
      <c r="BA21" s="24" t="str">
        <f t="shared" ref="BA21" si="640">IF(AND($I21&gt;=BA$8,$H21&lt;BB$8),"━","")</f>
        <v>━</v>
      </c>
      <c r="BB21" s="24" t="str">
        <f t="shared" ref="BB21" si="641">IF(AND($I21&gt;=BB$8,$H21&lt;BC$8),"━","")</f>
        <v>━</v>
      </c>
      <c r="BC21" s="24" t="str">
        <f t="shared" ref="BC21" si="642">IF(AND($I21&gt;=BC$8,$H21&lt;BD$8),"━","")</f>
        <v>━</v>
      </c>
      <c r="BD21" s="24" t="str">
        <f t="shared" ref="BD21" si="643">IF(AND($I21&gt;=BD$8,$H21&lt;BE$8),"━","")</f>
        <v>━</v>
      </c>
      <c r="BE21" s="24" t="str">
        <f t="shared" ref="BE21" si="644">IF(AND($I21&gt;=BE$8,$H21&lt;BF$8),"━","")</f>
        <v/>
      </c>
      <c r="BF21" s="24" t="str">
        <f t="shared" ref="BF21" si="645">IF(AND($I21&gt;=BF$8,$H21&lt;BG$8),"━","")</f>
        <v/>
      </c>
      <c r="BG21" s="24" t="str">
        <f t="shared" ref="BG21" si="646">IF(AND($I21&gt;=BG$8,$H21&lt;BH$8),"━","")</f>
        <v/>
      </c>
      <c r="BH21" s="24" t="str">
        <f t="shared" ref="BH21" si="647">IF(AND($I21&gt;=BH$8,$H21&lt;BI$8),"━","")</f>
        <v/>
      </c>
      <c r="BI21" s="24" t="str">
        <f t="shared" ref="BI21" si="648">IF(AND($I21&gt;=BI$8,$H21&lt;BJ$8),"━","")</f>
        <v/>
      </c>
      <c r="BJ21" s="24" t="str">
        <f t="shared" ref="BJ21" si="649">IF(AND($I21&gt;=BJ$8,$H21&lt;BK$8),"━","")</f>
        <v/>
      </c>
      <c r="BK21" s="31" t="str">
        <f t="shared" ref="BK21" si="650">IF(AND($I21&gt;=BK$8,$H21&lt;BL$8),"━","")</f>
        <v/>
      </c>
      <c r="BL21" s="24" t="str">
        <f t="shared" ref="BL21" si="651">IF(AND($I21&gt;=BL$8,$H21&lt;BM$8),"━","")</f>
        <v/>
      </c>
      <c r="BM21" s="24" t="str">
        <f t="shared" ref="BM21" si="652">IF(AND($I21&gt;=BM$8,$H21&lt;BN$8),"━","")</f>
        <v/>
      </c>
      <c r="BN21" s="24" t="str">
        <f t="shared" ref="BN21" si="653">IF(AND($I21&gt;=BN$8,$H21&lt;BO$8),"━","")</f>
        <v/>
      </c>
      <c r="BO21" s="24" t="str">
        <f t="shared" ref="BO21" si="654">IF(AND($I21&gt;=BO$8,$H21&lt;BP$8),"━","")</f>
        <v/>
      </c>
      <c r="BP21" s="24" t="str">
        <f t="shared" ref="BP21" si="655">IF(AND($I21&gt;=BP$8,$H21&lt;BQ$8),"━","")</f>
        <v/>
      </c>
      <c r="BQ21" s="24" t="str">
        <f t="shared" ref="BQ21" si="656">IF(AND($I21&gt;=BQ$8,$H21&lt;BR$8),"━","")</f>
        <v/>
      </c>
      <c r="BR21" s="24" t="str">
        <f t="shared" ref="BR21" si="657">IF(AND($I21&gt;=BR$8,$H21&lt;BS$8),"━","")</f>
        <v/>
      </c>
      <c r="BS21" s="24" t="str">
        <f t="shared" ref="BS21" si="658">IF(AND($I21&gt;=BS$8,$H21&lt;BT$8),"━","")</f>
        <v/>
      </c>
      <c r="BT21" s="24" t="str">
        <f t="shared" ref="BT21" si="659">IF(AND($I21&gt;=BT$8,$H21&lt;BU$8),"━","")</f>
        <v/>
      </c>
      <c r="BU21" s="24" t="str">
        <f t="shared" ref="BU21" si="660">IF(AND($I21&gt;=BU$8,$H21&lt;BV$8),"━","")</f>
        <v/>
      </c>
      <c r="BV21" s="24" t="str">
        <f t="shared" ref="BV21" si="661">IF(AND($I21&gt;=BV$8,$H21&lt;BW$8),"━","")</f>
        <v/>
      </c>
      <c r="BW21" s="25" t="s">
        <v>10</v>
      </c>
      <c r="BX21" s="2"/>
      <c r="BY21" s="26">
        <f>IF(OR(H21="",I21=""),"",I21-H21+1)</f>
        <v>213</v>
      </c>
    </row>
    <row r="22" spans="1:77" s="1" customFormat="1" ht="22.15" customHeight="1" x14ac:dyDescent="0.15">
      <c r="A22" s="135"/>
      <c r="B22" s="137"/>
      <c r="C22" s="149"/>
      <c r="D22" s="139"/>
      <c r="E22" s="141"/>
      <c r="F22" s="143"/>
      <c r="G22" s="145"/>
      <c r="H22" s="133"/>
      <c r="I22" s="131"/>
      <c r="J22" s="131"/>
      <c r="K22" s="131"/>
      <c r="L22" s="27" t="str">
        <f>IF(AND($K21&gt;=L$8,$J21&lt;M$8),"━","")</f>
        <v/>
      </c>
      <c r="M22" s="27" t="str">
        <f t="shared" ref="M22" si="662">IF(AND($K21&gt;=M$8,$J21&lt;N$8),"━","")</f>
        <v/>
      </c>
      <c r="N22" s="27" t="str">
        <f t="shared" ref="N22" si="663">IF(AND($K21&gt;=N$8,$J21&lt;O$8),"━","")</f>
        <v/>
      </c>
      <c r="O22" s="27" t="str">
        <f t="shared" ref="O22" si="664">IF(AND($K21&gt;=O$8,$J21&lt;P$8),"━","")</f>
        <v/>
      </c>
      <c r="P22" s="27" t="str">
        <f t="shared" ref="P22" si="665">IF(AND($K21&gt;=P$8,$J21&lt;Q$8),"━","")</f>
        <v/>
      </c>
      <c r="Q22" s="27" t="str">
        <f t="shared" ref="Q22" si="666">IF(AND($K21&gt;=Q$8,$J21&lt;R$8),"━","")</f>
        <v/>
      </c>
      <c r="R22" s="27" t="str">
        <f t="shared" ref="R22" si="667">IF(AND($K21&gt;=R$8,$J21&lt;S$8),"━","")</f>
        <v/>
      </c>
      <c r="S22" s="27" t="str">
        <f t="shared" ref="S22" si="668">IF(AND($K21&gt;=S$8,$J21&lt;T$8),"━","")</f>
        <v/>
      </c>
      <c r="T22" s="27" t="str">
        <f t="shared" ref="T22" si="669">IF(AND($K21&gt;=T$8,$J21&lt;U$8),"━","")</f>
        <v/>
      </c>
      <c r="U22" s="27" t="str">
        <f t="shared" ref="U22" si="670">IF(AND($K21&gt;=U$8,$J21&lt;V$8),"━","")</f>
        <v/>
      </c>
      <c r="V22" s="27" t="str">
        <f t="shared" ref="V22" si="671">IF(AND($K21&gt;=V$8,$J21&lt;W$8),"━","")</f>
        <v/>
      </c>
      <c r="W22" s="27" t="str">
        <f t="shared" ref="W22" si="672">IF(AND($K21&gt;=W$8,$J21&lt;X$8),"━","")</f>
        <v/>
      </c>
      <c r="X22" s="27" t="str">
        <f t="shared" ref="X22" si="673">IF(AND($K21&gt;=X$8,$J21&lt;Y$8),"━","")</f>
        <v/>
      </c>
      <c r="Y22" s="27" t="str">
        <f t="shared" ref="Y22" si="674">IF(AND($K21&gt;=Y$8,$J21&lt;Z$8),"━","")</f>
        <v/>
      </c>
      <c r="Z22" s="27" t="str">
        <f t="shared" ref="Z22" si="675">IF(AND($K21&gt;=Z$8,$J21&lt;AA$8),"━","")</f>
        <v/>
      </c>
      <c r="AA22" s="32" t="str">
        <f t="shared" ref="AA22" si="676">IF(AND($K21&gt;=AA$8,$J21&lt;AB$8),"━","")</f>
        <v/>
      </c>
      <c r="AB22" s="27" t="str">
        <f t="shared" ref="AB22" si="677">IF(AND($K21&gt;=AB$8,$J21&lt;AC$8),"━","")</f>
        <v/>
      </c>
      <c r="AC22" s="27" t="str">
        <f t="shared" ref="AC22" si="678">IF(AND($K21&gt;=AC$8,$J21&lt;AD$8),"━","")</f>
        <v/>
      </c>
      <c r="AD22" s="27" t="str">
        <f t="shared" ref="AD22" si="679">IF(AND($K21&gt;=AD$8,$J21&lt;AE$8),"━","")</f>
        <v/>
      </c>
      <c r="AE22" s="27" t="str">
        <f t="shared" ref="AE22" si="680">IF(AND($K21&gt;=AE$8,$J21&lt;AF$8),"━","")</f>
        <v/>
      </c>
      <c r="AF22" s="27" t="str">
        <f t="shared" ref="AF22" si="681">IF(AND($K21&gt;=AF$8,$J21&lt;AG$8),"━","")</f>
        <v/>
      </c>
      <c r="AG22" s="27" t="str">
        <f t="shared" ref="AG22" si="682">IF(AND($K21&gt;=AG$8,$J21&lt;AH$8),"━","")</f>
        <v/>
      </c>
      <c r="AH22" s="27" t="str">
        <f t="shared" ref="AH22" si="683">IF(AND($K21&gt;=AH$8,$J21&lt;AI$8),"━","")</f>
        <v/>
      </c>
      <c r="AI22" s="27" t="str">
        <f t="shared" ref="AI22" si="684">IF(AND($K21&gt;=AI$8,$J21&lt;AJ$8),"━","")</f>
        <v/>
      </c>
      <c r="AJ22" s="27" t="str">
        <f t="shared" ref="AJ22" si="685">IF(AND($K21&gt;=AJ$8,$J21&lt;AK$8),"━","")</f>
        <v/>
      </c>
      <c r="AK22" s="27" t="str">
        <f t="shared" ref="AK22" si="686">IF(AND($K21&gt;=AK$8,$J21&lt;AL$8),"━","")</f>
        <v>━</v>
      </c>
      <c r="AL22" s="27" t="str">
        <f t="shared" ref="AL22" si="687">IF(AND($K21&gt;=AL$8,$J21&lt;AM$8),"━","")</f>
        <v>━</v>
      </c>
      <c r="AM22" s="27" t="str">
        <f t="shared" ref="AM22" si="688">IF(AND($K21&gt;=AM$8,$J21&lt;AN$8),"━","")</f>
        <v>━</v>
      </c>
      <c r="AN22" s="27" t="str">
        <f t="shared" ref="AN22" si="689">IF(AND($K21&gt;=AN$8,$J21&lt;AO$8),"━","")</f>
        <v>━</v>
      </c>
      <c r="AO22" s="27" t="str">
        <f t="shared" ref="AO22" si="690">IF(AND($K21&gt;=AO$8,$J21&lt;AP$8),"━","")</f>
        <v>━</v>
      </c>
      <c r="AP22" s="27" t="str">
        <f t="shared" ref="AP22" si="691">IF(AND($K21&gt;=AP$8,$J21&lt;AQ$8),"━","")</f>
        <v>━</v>
      </c>
      <c r="AQ22" s="27" t="str">
        <f t="shared" ref="AQ22" si="692">IF(AND($K21&gt;=AQ$8,$J21&lt;AR$8),"━","")</f>
        <v>━</v>
      </c>
      <c r="AR22" s="27" t="str">
        <f t="shared" ref="AR22" si="693">IF(AND($K21&gt;=AR$8,$J21&lt;AS$8),"━","")</f>
        <v>━</v>
      </c>
      <c r="AS22" s="32" t="str">
        <f t="shared" ref="AS22" si="694">IF(AND($K21&gt;=AS$8,$J21&lt;AT$8),"━","")</f>
        <v>━</v>
      </c>
      <c r="AT22" s="27" t="str">
        <f t="shared" ref="AT22" si="695">IF(AND($K21&gt;=AT$8,$J21&lt;AU$8),"━","")</f>
        <v>━</v>
      </c>
      <c r="AU22" s="27" t="str">
        <f t="shared" ref="AU22" si="696">IF(AND($K21&gt;=AU$8,$J21&lt;AV$8),"━","")</f>
        <v>━</v>
      </c>
      <c r="AV22" s="27" t="str">
        <f t="shared" ref="AV22" si="697">IF(AND($K21&gt;=AV$8,$J21&lt;AW$8),"━","")</f>
        <v>━</v>
      </c>
      <c r="AW22" s="27" t="str">
        <f t="shared" ref="AW22" si="698">IF(AND($K21&gt;=AW$8,$J21&lt;AX$8),"━","")</f>
        <v>━</v>
      </c>
      <c r="AX22" s="27" t="str">
        <f t="shared" ref="AX22" si="699">IF(AND($K21&gt;=AX$8,$J21&lt;AY$8),"━","")</f>
        <v>━</v>
      </c>
      <c r="AY22" s="27" t="str">
        <f t="shared" ref="AY22" si="700">IF(AND($K21&gt;=AY$8,$J21&lt;AZ$8),"━","")</f>
        <v>━</v>
      </c>
      <c r="AZ22" s="27" t="str">
        <f t="shared" ref="AZ22" si="701">IF(AND($K21&gt;=AZ$8,$J21&lt;BA$8),"━","")</f>
        <v>━</v>
      </c>
      <c r="BA22" s="27" t="str">
        <f t="shared" ref="BA22" si="702">IF(AND($K21&gt;=BA$8,$J21&lt;BB$8),"━","")</f>
        <v>━</v>
      </c>
      <c r="BB22" s="27" t="str">
        <f t="shared" ref="BB22" si="703">IF(AND($K21&gt;=BB$8,$J21&lt;BC$8),"━","")</f>
        <v/>
      </c>
      <c r="BC22" s="27" t="str">
        <f t="shared" ref="BC22" si="704">IF(AND($K21&gt;=BC$8,$J21&lt;BD$8),"━","")</f>
        <v/>
      </c>
      <c r="BD22" s="27" t="str">
        <f t="shared" ref="BD22" si="705">IF(AND($K21&gt;=BD$8,$J21&lt;BE$8),"━","")</f>
        <v/>
      </c>
      <c r="BE22" s="27" t="str">
        <f t="shared" ref="BE22" si="706">IF(AND($K21&gt;=BE$8,$J21&lt;BF$8),"━","")</f>
        <v/>
      </c>
      <c r="BF22" s="27" t="str">
        <f t="shared" ref="BF22" si="707">IF(AND($K21&gt;=BF$8,$J21&lt;BG$8),"━","")</f>
        <v/>
      </c>
      <c r="BG22" s="27" t="str">
        <f t="shared" ref="BG22" si="708">IF(AND($K21&gt;=BG$8,$J21&lt;BH$8),"━","")</f>
        <v/>
      </c>
      <c r="BH22" s="27" t="str">
        <f t="shared" ref="BH22" si="709">IF(AND($K21&gt;=BH$8,$J21&lt;BI$8),"━","")</f>
        <v/>
      </c>
      <c r="BI22" s="27" t="str">
        <f t="shared" ref="BI22" si="710">IF(AND($K21&gt;=BI$8,$J21&lt;BJ$8),"━","")</f>
        <v/>
      </c>
      <c r="BJ22" s="27" t="str">
        <f t="shared" ref="BJ22" si="711">IF(AND($K21&gt;=BJ$8,$J21&lt;BK$8),"━","")</f>
        <v/>
      </c>
      <c r="BK22" s="32" t="str">
        <f t="shared" ref="BK22" si="712">IF(AND($K21&gt;=BK$8,$J21&lt;BL$8),"━","")</f>
        <v/>
      </c>
      <c r="BL22" s="27" t="str">
        <f t="shared" ref="BL22" si="713">IF(AND($K21&gt;=BL$8,$J21&lt;BM$8),"━","")</f>
        <v/>
      </c>
      <c r="BM22" s="27" t="str">
        <f t="shared" ref="BM22" si="714">IF(AND($K21&gt;=BM$8,$J21&lt;BN$8),"━","")</f>
        <v/>
      </c>
      <c r="BN22" s="27" t="str">
        <f t="shared" ref="BN22" si="715">IF(AND($K21&gt;=BN$8,$J21&lt;BO$8),"━","")</f>
        <v/>
      </c>
      <c r="BO22" s="27" t="str">
        <f t="shared" ref="BO22:BV22" si="716">IF(AND($K21&gt;=BO$8,$J21&lt;BP$8),"━","")</f>
        <v/>
      </c>
      <c r="BP22" s="27" t="str">
        <f t="shared" si="716"/>
        <v/>
      </c>
      <c r="BQ22" s="27" t="str">
        <f t="shared" si="716"/>
        <v/>
      </c>
      <c r="BR22" s="27" t="str">
        <f t="shared" si="716"/>
        <v/>
      </c>
      <c r="BS22" s="27" t="str">
        <f t="shared" si="716"/>
        <v/>
      </c>
      <c r="BT22" s="27" t="str">
        <f t="shared" si="716"/>
        <v/>
      </c>
      <c r="BU22" s="27" t="str">
        <f t="shared" si="716"/>
        <v/>
      </c>
      <c r="BV22" s="27" t="str">
        <f t="shared" si="716"/>
        <v/>
      </c>
      <c r="BW22" s="25" t="s">
        <v>10</v>
      </c>
      <c r="BX22" s="2"/>
      <c r="BY22" s="28">
        <f>IF(OR(J21="",K21=""),"",K21-J21+1)</f>
        <v>168</v>
      </c>
    </row>
    <row r="23" spans="1:77" s="1" customFormat="1" ht="22.15" customHeight="1" x14ac:dyDescent="0.15">
      <c r="A23" s="134">
        <v>8</v>
      </c>
      <c r="B23" s="136"/>
      <c r="C23" s="148"/>
      <c r="D23" s="138"/>
      <c r="E23" s="140"/>
      <c r="F23" s="142"/>
      <c r="G23" s="144"/>
      <c r="H23" s="132"/>
      <c r="I23" s="130"/>
      <c r="J23" s="130"/>
      <c r="K23" s="130"/>
      <c r="L23" s="24" t="str">
        <f>IF(AND($I23&gt;=L$8,$H23&lt;M$8),"━","")</f>
        <v/>
      </c>
      <c r="M23" s="24" t="str">
        <f t="shared" ref="M23" si="717">IF(AND($I23&gt;=M$8,$H23&lt;N$8),"━","")</f>
        <v/>
      </c>
      <c r="N23" s="24" t="str">
        <f t="shared" ref="N23" si="718">IF(AND($I23&gt;=N$8,$H23&lt;O$8),"━","")</f>
        <v/>
      </c>
      <c r="O23" s="24" t="str">
        <f t="shared" ref="O23" si="719">IF(AND($I23&gt;=O$8,$H23&lt;P$8),"━","")</f>
        <v/>
      </c>
      <c r="P23" s="24" t="str">
        <f t="shared" ref="P23" si="720">IF(AND($I23&gt;=P$8,$H23&lt;Q$8),"━","")</f>
        <v/>
      </c>
      <c r="Q23" s="24" t="str">
        <f t="shared" ref="Q23" si="721">IF(AND($I23&gt;=Q$8,$H23&lt;R$8),"━","")</f>
        <v/>
      </c>
      <c r="R23" s="24" t="str">
        <f t="shared" ref="R23" si="722">IF(AND($I23&gt;=R$8,$H23&lt;S$8),"━","")</f>
        <v/>
      </c>
      <c r="S23" s="24" t="str">
        <f t="shared" ref="S23" si="723">IF(AND($I23&gt;=S$8,$H23&lt;T$8),"━","")</f>
        <v/>
      </c>
      <c r="T23" s="24" t="str">
        <f t="shared" ref="T23" si="724">IF(AND($I23&gt;=T$8,$H23&lt;U$8),"━","")</f>
        <v/>
      </c>
      <c r="U23" s="24" t="str">
        <f t="shared" ref="U23" si="725">IF(AND($I23&gt;=U$8,$H23&lt;V$8),"━","")</f>
        <v/>
      </c>
      <c r="V23" s="24" t="str">
        <f t="shared" ref="V23" si="726">IF(AND($I23&gt;=V$8,$H23&lt;W$8),"━","")</f>
        <v/>
      </c>
      <c r="W23" s="24" t="str">
        <f t="shared" ref="W23" si="727">IF(AND($I23&gt;=W$8,$H23&lt;X$8),"━","")</f>
        <v/>
      </c>
      <c r="X23" s="24" t="str">
        <f t="shared" ref="X23" si="728">IF(AND($I23&gt;=X$8,$H23&lt;Y$8),"━","")</f>
        <v/>
      </c>
      <c r="Y23" s="24" t="str">
        <f t="shared" ref="Y23" si="729">IF(AND($I23&gt;=Y$8,$H23&lt;Z$8),"━","")</f>
        <v/>
      </c>
      <c r="Z23" s="24" t="str">
        <f t="shared" ref="Z23" si="730">IF(AND($I23&gt;=Z$8,$H23&lt;AA$8),"━","")</f>
        <v/>
      </c>
      <c r="AA23" s="31" t="str">
        <f t="shared" ref="AA23" si="731">IF(AND($I23&gt;=AA$8,$H23&lt;AB$8),"━","")</f>
        <v/>
      </c>
      <c r="AB23" s="24" t="str">
        <f t="shared" ref="AB23" si="732">IF(AND($I23&gt;=AB$8,$H23&lt;AC$8),"━","")</f>
        <v/>
      </c>
      <c r="AC23" s="24" t="str">
        <f t="shared" ref="AC23" si="733">IF(AND($I23&gt;=AC$8,$H23&lt;AD$8),"━","")</f>
        <v/>
      </c>
      <c r="AD23" s="24" t="str">
        <f t="shared" ref="AD23" si="734">IF(AND($I23&gt;=AD$8,$H23&lt;AE$8),"━","")</f>
        <v/>
      </c>
      <c r="AE23" s="24" t="str">
        <f t="shared" ref="AE23" si="735">IF(AND($I23&gt;=AE$8,$H23&lt;AF$8),"━","")</f>
        <v/>
      </c>
      <c r="AF23" s="24" t="str">
        <f t="shared" ref="AF23" si="736">IF(AND($I23&gt;=AF$8,$H23&lt;AG$8),"━","")</f>
        <v/>
      </c>
      <c r="AG23" s="24" t="str">
        <f t="shared" ref="AG23" si="737">IF(AND($I23&gt;=AG$8,$H23&lt;AH$8),"━","")</f>
        <v/>
      </c>
      <c r="AH23" s="24" t="str">
        <f t="shared" ref="AH23" si="738">IF(AND($I23&gt;=AH$8,$H23&lt;AI$8),"━","")</f>
        <v/>
      </c>
      <c r="AI23" s="24" t="str">
        <f t="shared" ref="AI23" si="739">IF(AND($I23&gt;=AI$8,$H23&lt;AJ$8),"━","")</f>
        <v/>
      </c>
      <c r="AJ23" s="24" t="str">
        <f t="shared" ref="AJ23" si="740">IF(AND($I23&gt;=AJ$8,$H23&lt;AK$8),"━","")</f>
        <v/>
      </c>
      <c r="AK23" s="24" t="str">
        <f t="shared" ref="AK23" si="741">IF(AND($I23&gt;=AK$8,$H23&lt;AL$8),"━","")</f>
        <v/>
      </c>
      <c r="AL23" s="24" t="str">
        <f t="shared" ref="AL23" si="742">IF(AND($I23&gt;=AL$8,$H23&lt;AM$8),"━","")</f>
        <v/>
      </c>
      <c r="AM23" s="24" t="str">
        <f t="shared" ref="AM23" si="743">IF(AND($I23&gt;=AM$8,$H23&lt;AN$8),"━","")</f>
        <v/>
      </c>
      <c r="AN23" s="24" t="str">
        <f t="shared" ref="AN23" si="744">IF(AND($I23&gt;=AN$8,$H23&lt;AO$8),"━","")</f>
        <v/>
      </c>
      <c r="AO23" s="24" t="str">
        <f t="shared" ref="AO23" si="745">IF(AND($I23&gt;=AO$8,$H23&lt;AP$8),"━","")</f>
        <v/>
      </c>
      <c r="AP23" s="24" t="str">
        <f t="shared" ref="AP23" si="746">IF(AND($I23&gt;=AP$8,$H23&lt;AQ$8),"━","")</f>
        <v/>
      </c>
      <c r="AQ23" s="24" t="str">
        <f t="shared" ref="AQ23" si="747">IF(AND($I23&gt;=AQ$8,$H23&lt;AR$8),"━","")</f>
        <v/>
      </c>
      <c r="AR23" s="24" t="str">
        <f t="shared" ref="AR23" si="748">IF(AND($I23&gt;=AR$8,$H23&lt;AS$8),"━","")</f>
        <v/>
      </c>
      <c r="AS23" s="31" t="str">
        <f t="shared" ref="AS23" si="749">IF(AND($I23&gt;=AS$8,$H23&lt;AT$8),"━","")</f>
        <v/>
      </c>
      <c r="AT23" s="24" t="str">
        <f t="shared" ref="AT23" si="750">IF(AND($I23&gt;=AT$8,$H23&lt;AU$8),"━","")</f>
        <v/>
      </c>
      <c r="AU23" s="24" t="str">
        <f t="shared" ref="AU23" si="751">IF(AND($I23&gt;=AU$8,$H23&lt;AV$8),"━","")</f>
        <v/>
      </c>
      <c r="AV23" s="24" t="str">
        <f t="shared" ref="AV23" si="752">IF(AND($I23&gt;=AV$8,$H23&lt;AW$8),"━","")</f>
        <v/>
      </c>
      <c r="AW23" s="24" t="str">
        <f t="shared" ref="AW23" si="753">IF(AND($I23&gt;=AW$8,$H23&lt;AX$8),"━","")</f>
        <v/>
      </c>
      <c r="AX23" s="24" t="str">
        <f t="shared" ref="AX23" si="754">IF(AND($I23&gt;=AX$8,$H23&lt;AY$8),"━","")</f>
        <v/>
      </c>
      <c r="AY23" s="24" t="str">
        <f t="shared" ref="AY23" si="755">IF(AND($I23&gt;=AY$8,$H23&lt;AZ$8),"━","")</f>
        <v/>
      </c>
      <c r="AZ23" s="24" t="str">
        <f t="shared" ref="AZ23" si="756">IF(AND($I23&gt;=AZ$8,$H23&lt;BA$8),"━","")</f>
        <v/>
      </c>
      <c r="BA23" s="24" t="str">
        <f t="shared" ref="BA23" si="757">IF(AND($I23&gt;=BA$8,$H23&lt;BB$8),"━","")</f>
        <v/>
      </c>
      <c r="BB23" s="24" t="str">
        <f t="shared" ref="BB23" si="758">IF(AND($I23&gt;=BB$8,$H23&lt;BC$8),"━","")</f>
        <v/>
      </c>
      <c r="BC23" s="24" t="str">
        <f t="shared" ref="BC23" si="759">IF(AND($I23&gt;=BC$8,$H23&lt;BD$8),"━","")</f>
        <v/>
      </c>
      <c r="BD23" s="24" t="str">
        <f t="shared" ref="BD23" si="760">IF(AND($I23&gt;=BD$8,$H23&lt;BE$8),"━","")</f>
        <v/>
      </c>
      <c r="BE23" s="24" t="str">
        <f t="shared" ref="BE23" si="761">IF(AND($I23&gt;=BE$8,$H23&lt;BF$8),"━","")</f>
        <v/>
      </c>
      <c r="BF23" s="24" t="str">
        <f t="shared" ref="BF23" si="762">IF(AND($I23&gt;=BF$8,$H23&lt;BG$8),"━","")</f>
        <v/>
      </c>
      <c r="BG23" s="24" t="str">
        <f t="shared" ref="BG23" si="763">IF(AND($I23&gt;=BG$8,$H23&lt;BH$8),"━","")</f>
        <v/>
      </c>
      <c r="BH23" s="24" t="str">
        <f t="shared" ref="BH23" si="764">IF(AND($I23&gt;=BH$8,$H23&lt;BI$8),"━","")</f>
        <v/>
      </c>
      <c r="BI23" s="24" t="str">
        <f t="shared" ref="BI23" si="765">IF(AND($I23&gt;=BI$8,$H23&lt;BJ$8),"━","")</f>
        <v/>
      </c>
      <c r="BJ23" s="24" t="str">
        <f t="shared" ref="BJ23" si="766">IF(AND($I23&gt;=BJ$8,$H23&lt;BK$8),"━","")</f>
        <v/>
      </c>
      <c r="BK23" s="31" t="str">
        <f t="shared" ref="BK23" si="767">IF(AND($I23&gt;=BK$8,$H23&lt;BL$8),"━","")</f>
        <v/>
      </c>
      <c r="BL23" s="24" t="str">
        <f t="shared" ref="BL23" si="768">IF(AND($I23&gt;=BL$8,$H23&lt;BM$8),"━","")</f>
        <v/>
      </c>
      <c r="BM23" s="24" t="str">
        <f t="shared" ref="BM23" si="769">IF(AND($I23&gt;=BM$8,$H23&lt;BN$8),"━","")</f>
        <v/>
      </c>
      <c r="BN23" s="114" t="str">
        <f t="shared" ref="BN23" si="770">IF(AND($I23&gt;=BN$8,$H23&lt;BO$8),"━","")</f>
        <v/>
      </c>
      <c r="BO23" s="24" t="str">
        <f t="shared" ref="BO23" si="771">IF(AND($I23&gt;=BO$8,$H23&lt;BP$8),"━","")</f>
        <v/>
      </c>
      <c r="BP23" s="24" t="str">
        <f t="shared" ref="BP23" si="772">IF(AND($I23&gt;=BP$8,$H23&lt;BQ$8),"━","")</f>
        <v/>
      </c>
      <c r="BQ23" s="24" t="str">
        <f t="shared" ref="BQ23" si="773">IF(AND($I23&gt;=BQ$8,$H23&lt;BR$8),"━","")</f>
        <v/>
      </c>
      <c r="BR23" s="24" t="str">
        <f t="shared" ref="BR23" si="774">IF(AND($I23&gt;=BR$8,$H23&lt;BS$8),"━","")</f>
        <v/>
      </c>
      <c r="BS23" s="24" t="str">
        <f t="shared" ref="BS23" si="775">IF(AND($I23&gt;=BS$8,$H23&lt;BT$8),"━","")</f>
        <v/>
      </c>
      <c r="BT23" s="24" t="str">
        <f t="shared" ref="BT23" si="776">IF(AND($I23&gt;=BT$8,$H23&lt;BU$8),"━","")</f>
        <v/>
      </c>
      <c r="BU23" s="24" t="str">
        <f t="shared" ref="BU23" si="777">IF(AND($I23&gt;=BU$8,$H23&lt;BV$8),"━","")</f>
        <v/>
      </c>
      <c r="BV23" s="24" t="str">
        <f t="shared" ref="BV23" si="778">IF(AND($I23&gt;=BV$8,$H23&lt;BW$8),"━","")</f>
        <v/>
      </c>
      <c r="BW23" s="25" t="s">
        <v>10</v>
      </c>
      <c r="BX23" s="2"/>
      <c r="BY23" s="26" t="str">
        <f>IF(OR(H23="",I23=""),"",I23-H23+1)</f>
        <v/>
      </c>
    </row>
    <row r="24" spans="1:77" s="1" customFormat="1" ht="22.15" customHeight="1" x14ac:dyDescent="0.15">
      <c r="A24" s="135"/>
      <c r="B24" s="137"/>
      <c r="C24" s="149"/>
      <c r="D24" s="139"/>
      <c r="E24" s="141"/>
      <c r="F24" s="143"/>
      <c r="G24" s="145"/>
      <c r="H24" s="133"/>
      <c r="I24" s="131"/>
      <c r="J24" s="131"/>
      <c r="K24" s="131"/>
      <c r="L24" s="27" t="str">
        <f>IF(AND($K23&gt;=L$8,$J23&lt;M$8),"━","")</f>
        <v/>
      </c>
      <c r="M24" s="27" t="str">
        <f t="shared" ref="M24" si="779">IF(AND($K23&gt;=M$8,$J23&lt;N$8),"━","")</f>
        <v/>
      </c>
      <c r="N24" s="27" t="str">
        <f t="shared" ref="N24" si="780">IF(AND($K23&gt;=N$8,$J23&lt;O$8),"━","")</f>
        <v/>
      </c>
      <c r="O24" s="27" t="str">
        <f t="shared" ref="O24" si="781">IF(AND($K23&gt;=O$8,$J23&lt;P$8),"━","")</f>
        <v/>
      </c>
      <c r="P24" s="27" t="str">
        <f t="shared" ref="P24" si="782">IF(AND($K23&gt;=P$8,$J23&lt;Q$8),"━","")</f>
        <v/>
      </c>
      <c r="Q24" s="27" t="str">
        <f t="shared" ref="Q24" si="783">IF(AND($K23&gt;=Q$8,$J23&lt;R$8),"━","")</f>
        <v/>
      </c>
      <c r="R24" s="27" t="str">
        <f t="shared" ref="R24" si="784">IF(AND($K23&gt;=R$8,$J23&lt;S$8),"━","")</f>
        <v/>
      </c>
      <c r="S24" s="27" t="str">
        <f t="shared" ref="S24" si="785">IF(AND($K23&gt;=S$8,$J23&lt;T$8),"━","")</f>
        <v/>
      </c>
      <c r="T24" s="27" t="str">
        <f t="shared" ref="T24" si="786">IF(AND($K23&gt;=T$8,$J23&lt;U$8),"━","")</f>
        <v/>
      </c>
      <c r="U24" s="27" t="str">
        <f t="shared" ref="U24" si="787">IF(AND($K23&gt;=U$8,$J23&lt;V$8),"━","")</f>
        <v/>
      </c>
      <c r="V24" s="27" t="str">
        <f t="shared" ref="V24" si="788">IF(AND($K23&gt;=V$8,$J23&lt;W$8),"━","")</f>
        <v/>
      </c>
      <c r="W24" s="27" t="str">
        <f t="shared" ref="W24" si="789">IF(AND($K23&gt;=W$8,$J23&lt;X$8),"━","")</f>
        <v/>
      </c>
      <c r="X24" s="27" t="str">
        <f t="shared" ref="X24" si="790">IF(AND($K23&gt;=X$8,$J23&lt;Y$8),"━","")</f>
        <v/>
      </c>
      <c r="Y24" s="27" t="str">
        <f t="shared" ref="Y24" si="791">IF(AND($K23&gt;=Y$8,$J23&lt;Z$8),"━","")</f>
        <v/>
      </c>
      <c r="Z24" s="27" t="str">
        <f t="shared" ref="Z24" si="792">IF(AND($K23&gt;=Z$8,$J23&lt;AA$8),"━","")</f>
        <v/>
      </c>
      <c r="AA24" s="32" t="str">
        <f t="shared" ref="AA24" si="793">IF(AND($K23&gt;=AA$8,$J23&lt;AB$8),"━","")</f>
        <v/>
      </c>
      <c r="AB24" s="27" t="str">
        <f t="shared" ref="AB24" si="794">IF(AND($K23&gt;=AB$8,$J23&lt;AC$8),"━","")</f>
        <v/>
      </c>
      <c r="AC24" s="27" t="str">
        <f t="shared" ref="AC24" si="795">IF(AND($K23&gt;=AC$8,$J23&lt;AD$8),"━","")</f>
        <v/>
      </c>
      <c r="AD24" s="27" t="str">
        <f t="shared" ref="AD24" si="796">IF(AND($K23&gt;=AD$8,$J23&lt;AE$8),"━","")</f>
        <v/>
      </c>
      <c r="AE24" s="27" t="str">
        <f t="shared" ref="AE24" si="797">IF(AND($K23&gt;=AE$8,$J23&lt;AF$8),"━","")</f>
        <v/>
      </c>
      <c r="AF24" s="27" t="str">
        <f t="shared" ref="AF24" si="798">IF(AND($K23&gt;=AF$8,$J23&lt;AG$8),"━","")</f>
        <v/>
      </c>
      <c r="AG24" s="27" t="str">
        <f t="shared" ref="AG24" si="799">IF(AND($K23&gt;=AG$8,$J23&lt;AH$8),"━","")</f>
        <v/>
      </c>
      <c r="AH24" s="27" t="str">
        <f t="shared" ref="AH24" si="800">IF(AND($K23&gt;=AH$8,$J23&lt;AI$8),"━","")</f>
        <v/>
      </c>
      <c r="AI24" s="27" t="str">
        <f t="shared" ref="AI24" si="801">IF(AND($K23&gt;=AI$8,$J23&lt;AJ$8),"━","")</f>
        <v/>
      </c>
      <c r="AJ24" s="27" t="str">
        <f t="shared" ref="AJ24" si="802">IF(AND($K23&gt;=AJ$8,$J23&lt;AK$8),"━","")</f>
        <v/>
      </c>
      <c r="AK24" s="27" t="str">
        <f t="shared" ref="AK24" si="803">IF(AND($K23&gt;=AK$8,$J23&lt;AL$8),"━","")</f>
        <v/>
      </c>
      <c r="AL24" s="27" t="str">
        <f t="shared" ref="AL24" si="804">IF(AND($K23&gt;=AL$8,$J23&lt;AM$8),"━","")</f>
        <v/>
      </c>
      <c r="AM24" s="27" t="str">
        <f t="shared" ref="AM24" si="805">IF(AND($K23&gt;=AM$8,$J23&lt;AN$8),"━","")</f>
        <v/>
      </c>
      <c r="AN24" s="27" t="str">
        <f t="shared" ref="AN24" si="806">IF(AND($K23&gt;=AN$8,$J23&lt;AO$8),"━","")</f>
        <v/>
      </c>
      <c r="AO24" s="27" t="str">
        <f t="shared" ref="AO24" si="807">IF(AND($K23&gt;=AO$8,$J23&lt;AP$8),"━","")</f>
        <v/>
      </c>
      <c r="AP24" s="27" t="str">
        <f t="shared" ref="AP24" si="808">IF(AND($K23&gt;=AP$8,$J23&lt;AQ$8),"━","")</f>
        <v/>
      </c>
      <c r="AQ24" s="27" t="str">
        <f t="shared" ref="AQ24" si="809">IF(AND($K23&gt;=AQ$8,$J23&lt;AR$8),"━","")</f>
        <v/>
      </c>
      <c r="AR24" s="27" t="str">
        <f t="shared" ref="AR24" si="810">IF(AND($K23&gt;=AR$8,$J23&lt;AS$8),"━","")</f>
        <v/>
      </c>
      <c r="AS24" s="32" t="str">
        <f t="shared" ref="AS24" si="811">IF(AND($K23&gt;=AS$8,$J23&lt;AT$8),"━","")</f>
        <v/>
      </c>
      <c r="AT24" s="27" t="str">
        <f t="shared" ref="AT24" si="812">IF(AND($K23&gt;=AT$8,$J23&lt;AU$8),"━","")</f>
        <v/>
      </c>
      <c r="AU24" s="27" t="str">
        <f t="shared" ref="AU24" si="813">IF(AND($K23&gt;=AU$8,$J23&lt;AV$8),"━","")</f>
        <v/>
      </c>
      <c r="AV24" s="27" t="str">
        <f t="shared" ref="AV24" si="814">IF(AND($K23&gt;=AV$8,$J23&lt;AW$8),"━","")</f>
        <v/>
      </c>
      <c r="AW24" s="27" t="str">
        <f t="shared" ref="AW24" si="815">IF(AND($K23&gt;=AW$8,$J23&lt;AX$8),"━","")</f>
        <v/>
      </c>
      <c r="AX24" s="27" t="str">
        <f t="shared" ref="AX24" si="816">IF(AND($K23&gt;=AX$8,$J23&lt;AY$8),"━","")</f>
        <v/>
      </c>
      <c r="AY24" s="27" t="str">
        <f t="shared" ref="AY24" si="817">IF(AND($K23&gt;=AY$8,$J23&lt;AZ$8),"━","")</f>
        <v/>
      </c>
      <c r="AZ24" s="27" t="str">
        <f t="shared" ref="AZ24" si="818">IF(AND($K23&gt;=AZ$8,$J23&lt;BA$8),"━","")</f>
        <v/>
      </c>
      <c r="BA24" s="27" t="str">
        <f t="shared" ref="BA24" si="819">IF(AND($K23&gt;=BA$8,$J23&lt;BB$8),"━","")</f>
        <v/>
      </c>
      <c r="BB24" s="27" t="str">
        <f t="shared" ref="BB24" si="820">IF(AND($K23&gt;=BB$8,$J23&lt;BC$8),"━","")</f>
        <v/>
      </c>
      <c r="BC24" s="27" t="str">
        <f t="shared" ref="BC24" si="821">IF(AND($K23&gt;=BC$8,$J23&lt;BD$8),"━","")</f>
        <v/>
      </c>
      <c r="BD24" s="27" t="str">
        <f t="shared" ref="BD24" si="822">IF(AND($K23&gt;=BD$8,$J23&lt;BE$8),"━","")</f>
        <v/>
      </c>
      <c r="BE24" s="27" t="str">
        <f t="shared" ref="BE24" si="823">IF(AND($K23&gt;=BE$8,$J23&lt;BF$8),"━","")</f>
        <v/>
      </c>
      <c r="BF24" s="27" t="str">
        <f t="shared" ref="BF24" si="824">IF(AND($K23&gt;=BF$8,$J23&lt;BG$8),"━","")</f>
        <v/>
      </c>
      <c r="BG24" s="27" t="str">
        <f t="shared" ref="BG24" si="825">IF(AND($K23&gt;=BG$8,$J23&lt;BH$8),"━","")</f>
        <v/>
      </c>
      <c r="BH24" s="27" t="str">
        <f t="shared" ref="BH24" si="826">IF(AND($K23&gt;=BH$8,$J23&lt;BI$8),"━","")</f>
        <v/>
      </c>
      <c r="BI24" s="27" t="str">
        <f t="shared" ref="BI24" si="827">IF(AND($K23&gt;=BI$8,$J23&lt;BJ$8),"━","")</f>
        <v/>
      </c>
      <c r="BJ24" s="27" t="str">
        <f t="shared" ref="BJ24" si="828">IF(AND($K23&gt;=BJ$8,$J23&lt;BK$8),"━","")</f>
        <v/>
      </c>
      <c r="BK24" s="32" t="str">
        <f t="shared" ref="BK24" si="829">IF(AND($K23&gt;=BK$8,$J23&lt;BL$8),"━","")</f>
        <v/>
      </c>
      <c r="BL24" s="27" t="str">
        <f t="shared" ref="BL24" si="830">IF(AND($K23&gt;=BL$8,$J23&lt;BM$8),"━","")</f>
        <v/>
      </c>
      <c r="BM24" s="27" t="str">
        <f t="shared" ref="BM24" si="831">IF(AND($K23&gt;=BM$8,$J23&lt;BN$8),"━","")</f>
        <v/>
      </c>
      <c r="BN24" s="113" t="str">
        <f t="shared" ref="BN24" si="832">IF(AND($K23&gt;=BN$8,$J23&lt;BO$8),"━","")</f>
        <v/>
      </c>
      <c r="BO24" s="27" t="str">
        <f t="shared" ref="BO24:BV24" si="833">IF(AND($K23&gt;=BO$8,$J23&lt;BP$8),"━","")</f>
        <v/>
      </c>
      <c r="BP24" s="27" t="str">
        <f t="shared" si="833"/>
        <v/>
      </c>
      <c r="BQ24" s="27" t="str">
        <f t="shared" si="833"/>
        <v/>
      </c>
      <c r="BR24" s="27" t="str">
        <f t="shared" si="833"/>
        <v/>
      </c>
      <c r="BS24" s="27" t="str">
        <f t="shared" si="833"/>
        <v/>
      </c>
      <c r="BT24" s="27" t="str">
        <f t="shared" si="833"/>
        <v/>
      </c>
      <c r="BU24" s="27" t="str">
        <f t="shared" si="833"/>
        <v/>
      </c>
      <c r="BV24" s="27" t="str">
        <f t="shared" si="833"/>
        <v/>
      </c>
      <c r="BW24" s="25" t="s">
        <v>10</v>
      </c>
      <c r="BX24" s="2"/>
      <c r="BY24" s="28" t="str">
        <f>IF(OR(J23="",K23=""),"",K23-J23+1)</f>
        <v/>
      </c>
    </row>
    <row r="25" spans="1:77" s="1" customFormat="1" ht="22.15" customHeight="1" x14ac:dyDescent="0.15">
      <c r="A25" s="134">
        <v>9</v>
      </c>
      <c r="B25" s="136"/>
      <c r="C25" s="148"/>
      <c r="D25" s="138"/>
      <c r="E25" s="140"/>
      <c r="F25" s="142"/>
      <c r="G25" s="144"/>
      <c r="H25" s="132"/>
      <c r="I25" s="130"/>
      <c r="J25" s="130"/>
      <c r="K25" s="130"/>
      <c r="L25" s="24" t="str">
        <f>IF(AND($I25&gt;=L$8,$H25&lt;M$8),"━","")</f>
        <v/>
      </c>
      <c r="M25" s="24" t="str">
        <f t="shared" ref="M25" si="834">IF(AND($I25&gt;=M$8,$H25&lt;N$8),"━","")</f>
        <v/>
      </c>
      <c r="N25" s="24" t="str">
        <f t="shared" ref="N25" si="835">IF(AND($I25&gt;=N$8,$H25&lt;O$8),"━","")</f>
        <v/>
      </c>
      <c r="O25" s="24" t="str">
        <f t="shared" ref="O25" si="836">IF(AND($I25&gt;=O$8,$H25&lt;P$8),"━","")</f>
        <v/>
      </c>
      <c r="P25" s="24" t="str">
        <f t="shared" ref="P25" si="837">IF(AND($I25&gt;=P$8,$H25&lt;Q$8),"━","")</f>
        <v/>
      </c>
      <c r="Q25" s="24" t="str">
        <f t="shared" ref="Q25" si="838">IF(AND($I25&gt;=Q$8,$H25&lt;R$8),"━","")</f>
        <v/>
      </c>
      <c r="R25" s="24" t="str">
        <f t="shared" ref="R25" si="839">IF(AND($I25&gt;=R$8,$H25&lt;S$8),"━","")</f>
        <v/>
      </c>
      <c r="S25" s="24" t="str">
        <f t="shared" ref="S25" si="840">IF(AND($I25&gt;=S$8,$H25&lt;T$8),"━","")</f>
        <v/>
      </c>
      <c r="T25" s="24" t="str">
        <f t="shared" ref="T25" si="841">IF(AND($I25&gt;=T$8,$H25&lt;U$8),"━","")</f>
        <v/>
      </c>
      <c r="U25" s="24" t="str">
        <f t="shared" ref="U25" si="842">IF(AND($I25&gt;=U$8,$H25&lt;V$8),"━","")</f>
        <v/>
      </c>
      <c r="V25" s="24" t="str">
        <f t="shared" ref="V25" si="843">IF(AND($I25&gt;=V$8,$H25&lt;W$8),"━","")</f>
        <v/>
      </c>
      <c r="W25" s="24" t="str">
        <f t="shared" ref="W25" si="844">IF(AND($I25&gt;=W$8,$H25&lt;X$8),"━","")</f>
        <v/>
      </c>
      <c r="X25" s="24" t="str">
        <f t="shared" ref="X25" si="845">IF(AND($I25&gt;=X$8,$H25&lt;Y$8),"━","")</f>
        <v/>
      </c>
      <c r="Y25" s="24" t="str">
        <f t="shared" ref="Y25" si="846">IF(AND($I25&gt;=Y$8,$H25&lt;Z$8),"━","")</f>
        <v/>
      </c>
      <c r="Z25" s="24" t="str">
        <f t="shared" ref="Z25" si="847">IF(AND($I25&gt;=Z$8,$H25&lt;AA$8),"━","")</f>
        <v/>
      </c>
      <c r="AA25" s="31" t="str">
        <f t="shared" ref="AA25" si="848">IF(AND($I25&gt;=AA$8,$H25&lt;AB$8),"━","")</f>
        <v/>
      </c>
      <c r="AB25" s="24" t="str">
        <f t="shared" ref="AB25" si="849">IF(AND($I25&gt;=AB$8,$H25&lt;AC$8),"━","")</f>
        <v/>
      </c>
      <c r="AC25" s="24" t="str">
        <f t="shared" ref="AC25" si="850">IF(AND($I25&gt;=AC$8,$H25&lt;AD$8),"━","")</f>
        <v/>
      </c>
      <c r="AD25" s="24" t="str">
        <f t="shared" ref="AD25" si="851">IF(AND($I25&gt;=AD$8,$H25&lt;AE$8),"━","")</f>
        <v/>
      </c>
      <c r="AE25" s="24" t="str">
        <f t="shared" ref="AE25" si="852">IF(AND($I25&gt;=AE$8,$H25&lt;AF$8),"━","")</f>
        <v/>
      </c>
      <c r="AF25" s="24" t="str">
        <f t="shared" ref="AF25" si="853">IF(AND($I25&gt;=AF$8,$H25&lt;AG$8),"━","")</f>
        <v/>
      </c>
      <c r="AG25" s="24" t="str">
        <f t="shared" ref="AG25" si="854">IF(AND($I25&gt;=AG$8,$H25&lt;AH$8),"━","")</f>
        <v/>
      </c>
      <c r="AH25" s="24" t="str">
        <f t="shared" ref="AH25" si="855">IF(AND($I25&gt;=AH$8,$H25&lt;AI$8),"━","")</f>
        <v/>
      </c>
      <c r="AI25" s="24" t="str">
        <f t="shared" ref="AI25" si="856">IF(AND($I25&gt;=AI$8,$H25&lt;AJ$8),"━","")</f>
        <v/>
      </c>
      <c r="AJ25" s="24" t="str">
        <f t="shared" ref="AJ25" si="857">IF(AND($I25&gt;=AJ$8,$H25&lt;AK$8),"━","")</f>
        <v/>
      </c>
      <c r="AK25" s="24" t="str">
        <f t="shared" ref="AK25" si="858">IF(AND($I25&gt;=AK$8,$H25&lt;AL$8),"━","")</f>
        <v/>
      </c>
      <c r="AL25" s="24" t="str">
        <f t="shared" ref="AL25" si="859">IF(AND($I25&gt;=AL$8,$H25&lt;AM$8),"━","")</f>
        <v/>
      </c>
      <c r="AM25" s="24" t="str">
        <f t="shared" ref="AM25" si="860">IF(AND($I25&gt;=AM$8,$H25&lt;AN$8),"━","")</f>
        <v/>
      </c>
      <c r="AN25" s="24" t="str">
        <f t="shared" ref="AN25" si="861">IF(AND($I25&gt;=AN$8,$H25&lt;AO$8),"━","")</f>
        <v/>
      </c>
      <c r="AO25" s="24" t="str">
        <f t="shared" ref="AO25" si="862">IF(AND($I25&gt;=AO$8,$H25&lt;AP$8),"━","")</f>
        <v/>
      </c>
      <c r="AP25" s="24" t="str">
        <f t="shared" ref="AP25" si="863">IF(AND($I25&gt;=AP$8,$H25&lt;AQ$8),"━","")</f>
        <v/>
      </c>
      <c r="AQ25" s="24" t="str">
        <f t="shared" ref="AQ25" si="864">IF(AND($I25&gt;=AQ$8,$H25&lt;AR$8),"━","")</f>
        <v/>
      </c>
      <c r="AR25" s="24" t="str">
        <f t="shared" ref="AR25" si="865">IF(AND($I25&gt;=AR$8,$H25&lt;AS$8),"━","")</f>
        <v/>
      </c>
      <c r="AS25" s="31" t="str">
        <f t="shared" ref="AS25" si="866">IF(AND($I25&gt;=AS$8,$H25&lt;AT$8),"━","")</f>
        <v/>
      </c>
      <c r="AT25" s="24" t="str">
        <f t="shared" ref="AT25" si="867">IF(AND($I25&gt;=AT$8,$H25&lt;AU$8),"━","")</f>
        <v/>
      </c>
      <c r="AU25" s="24" t="str">
        <f t="shared" ref="AU25" si="868">IF(AND($I25&gt;=AU$8,$H25&lt;AV$8),"━","")</f>
        <v/>
      </c>
      <c r="AV25" s="24" t="str">
        <f t="shared" ref="AV25" si="869">IF(AND($I25&gt;=AV$8,$H25&lt;AW$8),"━","")</f>
        <v/>
      </c>
      <c r="AW25" s="24" t="str">
        <f t="shared" ref="AW25" si="870">IF(AND($I25&gt;=AW$8,$H25&lt;AX$8),"━","")</f>
        <v/>
      </c>
      <c r="AX25" s="24" t="str">
        <f t="shared" ref="AX25" si="871">IF(AND($I25&gt;=AX$8,$H25&lt;AY$8),"━","")</f>
        <v/>
      </c>
      <c r="AY25" s="24" t="str">
        <f t="shared" ref="AY25" si="872">IF(AND($I25&gt;=AY$8,$H25&lt;AZ$8),"━","")</f>
        <v/>
      </c>
      <c r="AZ25" s="24" t="str">
        <f t="shared" ref="AZ25" si="873">IF(AND($I25&gt;=AZ$8,$H25&lt;BA$8),"━","")</f>
        <v/>
      </c>
      <c r="BA25" s="24" t="str">
        <f t="shared" ref="BA25" si="874">IF(AND($I25&gt;=BA$8,$H25&lt;BB$8),"━","")</f>
        <v/>
      </c>
      <c r="BB25" s="24" t="str">
        <f t="shared" ref="BB25" si="875">IF(AND($I25&gt;=BB$8,$H25&lt;BC$8),"━","")</f>
        <v/>
      </c>
      <c r="BC25" s="24" t="str">
        <f t="shared" ref="BC25" si="876">IF(AND($I25&gt;=BC$8,$H25&lt;BD$8),"━","")</f>
        <v/>
      </c>
      <c r="BD25" s="24" t="str">
        <f t="shared" ref="BD25" si="877">IF(AND($I25&gt;=BD$8,$H25&lt;BE$8),"━","")</f>
        <v/>
      </c>
      <c r="BE25" s="24" t="str">
        <f t="shared" ref="BE25" si="878">IF(AND($I25&gt;=BE$8,$H25&lt;BF$8),"━","")</f>
        <v/>
      </c>
      <c r="BF25" s="24" t="str">
        <f t="shared" ref="BF25" si="879">IF(AND($I25&gt;=BF$8,$H25&lt;BG$8),"━","")</f>
        <v/>
      </c>
      <c r="BG25" s="24" t="str">
        <f t="shared" ref="BG25" si="880">IF(AND($I25&gt;=BG$8,$H25&lt;BH$8),"━","")</f>
        <v/>
      </c>
      <c r="BH25" s="24" t="str">
        <f t="shared" ref="BH25" si="881">IF(AND($I25&gt;=BH$8,$H25&lt;BI$8),"━","")</f>
        <v/>
      </c>
      <c r="BI25" s="24" t="str">
        <f t="shared" ref="BI25" si="882">IF(AND($I25&gt;=BI$8,$H25&lt;BJ$8),"━","")</f>
        <v/>
      </c>
      <c r="BJ25" s="24" t="str">
        <f t="shared" ref="BJ25" si="883">IF(AND($I25&gt;=BJ$8,$H25&lt;BK$8),"━","")</f>
        <v/>
      </c>
      <c r="BK25" s="31" t="str">
        <f t="shared" ref="BK25" si="884">IF(AND($I25&gt;=BK$8,$H25&lt;BL$8),"━","")</f>
        <v/>
      </c>
      <c r="BL25" s="24" t="str">
        <f t="shared" ref="BL25" si="885">IF(AND($I25&gt;=BL$8,$H25&lt;BM$8),"━","")</f>
        <v/>
      </c>
      <c r="BM25" s="24" t="str">
        <f t="shared" ref="BM25" si="886">IF(AND($I25&gt;=BM$8,$H25&lt;BN$8),"━","")</f>
        <v/>
      </c>
      <c r="BN25" s="24" t="str">
        <f t="shared" ref="BN25" si="887">IF(AND($I25&gt;=BN$8,$H25&lt;BO$8),"━","")</f>
        <v/>
      </c>
      <c r="BO25" s="24" t="str">
        <f t="shared" ref="BO25" si="888">IF(AND($I25&gt;=BO$8,$H25&lt;BP$8),"━","")</f>
        <v/>
      </c>
      <c r="BP25" s="24" t="str">
        <f t="shared" ref="BP25" si="889">IF(AND($I25&gt;=BP$8,$H25&lt;BQ$8),"━","")</f>
        <v/>
      </c>
      <c r="BQ25" s="24" t="str">
        <f t="shared" ref="BQ25" si="890">IF(AND($I25&gt;=BQ$8,$H25&lt;BR$8),"━","")</f>
        <v/>
      </c>
      <c r="BR25" s="24" t="str">
        <f t="shared" ref="BR25" si="891">IF(AND($I25&gt;=BR$8,$H25&lt;BS$8),"━","")</f>
        <v/>
      </c>
      <c r="BS25" s="24" t="str">
        <f t="shared" ref="BS25" si="892">IF(AND($I25&gt;=BS$8,$H25&lt;BT$8),"━","")</f>
        <v/>
      </c>
      <c r="BT25" s="24" t="str">
        <f t="shared" ref="BT25" si="893">IF(AND($I25&gt;=BT$8,$H25&lt;BU$8),"━","")</f>
        <v/>
      </c>
      <c r="BU25" s="24" t="str">
        <f t="shared" ref="BU25" si="894">IF(AND($I25&gt;=BU$8,$H25&lt;BV$8),"━","")</f>
        <v/>
      </c>
      <c r="BV25" s="24" t="str">
        <f t="shared" ref="BV25" si="895">IF(AND($I25&gt;=BV$8,$H25&lt;BW$8),"━","")</f>
        <v/>
      </c>
      <c r="BW25" s="25" t="s">
        <v>10</v>
      </c>
      <c r="BX25" s="2"/>
      <c r="BY25" s="26" t="str">
        <f>IF(OR(H25="",I25=""),"",I25-H25+1)</f>
        <v/>
      </c>
    </row>
    <row r="26" spans="1:77" s="1" customFormat="1" ht="22.15" customHeight="1" x14ac:dyDescent="0.15">
      <c r="A26" s="135"/>
      <c r="B26" s="137"/>
      <c r="C26" s="149"/>
      <c r="D26" s="139"/>
      <c r="E26" s="141"/>
      <c r="F26" s="143"/>
      <c r="G26" s="145"/>
      <c r="H26" s="133"/>
      <c r="I26" s="131"/>
      <c r="J26" s="131"/>
      <c r="K26" s="131"/>
      <c r="L26" s="27" t="str">
        <f>IF(AND($K25&gt;=L$8,$J25&lt;M$8),"━","")</f>
        <v/>
      </c>
      <c r="M26" s="27" t="str">
        <f t="shared" ref="M26" si="896">IF(AND($K25&gt;=M$8,$J25&lt;N$8),"━","")</f>
        <v/>
      </c>
      <c r="N26" s="27" t="str">
        <f t="shared" ref="N26" si="897">IF(AND($K25&gt;=N$8,$J25&lt;O$8),"━","")</f>
        <v/>
      </c>
      <c r="O26" s="27" t="str">
        <f t="shared" ref="O26" si="898">IF(AND($K25&gt;=O$8,$J25&lt;P$8),"━","")</f>
        <v/>
      </c>
      <c r="P26" s="27" t="str">
        <f t="shared" ref="P26" si="899">IF(AND($K25&gt;=P$8,$J25&lt;Q$8),"━","")</f>
        <v/>
      </c>
      <c r="Q26" s="27" t="str">
        <f t="shared" ref="Q26" si="900">IF(AND($K25&gt;=Q$8,$J25&lt;R$8),"━","")</f>
        <v/>
      </c>
      <c r="R26" s="27" t="str">
        <f t="shared" ref="R26" si="901">IF(AND($K25&gt;=R$8,$J25&lt;S$8),"━","")</f>
        <v/>
      </c>
      <c r="S26" s="27" t="str">
        <f t="shared" ref="S26" si="902">IF(AND($K25&gt;=S$8,$J25&lt;T$8),"━","")</f>
        <v/>
      </c>
      <c r="T26" s="27" t="str">
        <f t="shared" ref="T26" si="903">IF(AND($K25&gt;=T$8,$J25&lt;U$8),"━","")</f>
        <v/>
      </c>
      <c r="U26" s="27" t="str">
        <f t="shared" ref="U26" si="904">IF(AND($K25&gt;=U$8,$J25&lt;V$8),"━","")</f>
        <v/>
      </c>
      <c r="V26" s="27" t="str">
        <f t="shared" ref="V26" si="905">IF(AND($K25&gt;=V$8,$J25&lt;W$8),"━","")</f>
        <v/>
      </c>
      <c r="W26" s="27" t="str">
        <f t="shared" ref="W26" si="906">IF(AND($K25&gt;=W$8,$J25&lt;X$8),"━","")</f>
        <v/>
      </c>
      <c r="X26" s="27" t="str">
        <f t="shared" ref="X26" si="907">IF(AND($K25&gt;=X$8,$J25&lt;Y$8),"━","")</f>
        <v/>
      </c>
      <c r="Y26" s="27" t="str">
        <f t="shared" ref="Y26" si="908">IF(AND($K25&gt;=Y$8,$J25&lt;Z$8),"━","")</f>
        <v/>
      </c>
      <c r="Z26" s="27" t="str">
        <f t="shared" ref="Z26" si="909">IF(AND($K25&gt;=Z$8,$J25&lt;AA$8),"━","")</f>
        <v/>
      </c>
      <c r="AA26" s="32" t="str">
        <f t="shared" ref="AA26" si="910">IF(AND($K25&gt;=AA$8,$J25&lt;AB$8),"━","")</f>
        <v/>
      </c>
      <c r="AB26" s="27" t="str">
        <f t="shared" ref="AB26" si="911">IF(AND($K25&gt;=AB$8,$J25&lt;AC$8),"━","")</f>
        <v/>
      </c>
      <c r="AC26" s="27" t="str">
        <f t="shared" ref="AC26" si="912">IF(AND($K25&gt;=AC$8,$J25&lt;AD$8),"━","")</f>
        <v/>
      </c>
      <c r="AD26" s="27" t="str">
        <f t="shared" ref="AD26" si="913">IF(AND($K25&gt;=AD$8,$J25&lt;AE$8),"━","")</f>
        <v/>
      </c>
      <c r="AE26" s="27" t="str">
        <f t="shared" ref="AE26" si="914">IF(AND($K25&gt;=AE$8,$J25&lt;AF$8),"━","")</f>
        <v/>
      </c>
      <c r="AF26" s="27" t="str">
        <f t="shared" ref="AF26" si="915">IF(AND($K25&gt;=AF$8,$J25&lt;AG$8),"━","")</f>
        <v/>
      </c>
      <c r="AG26" s="27" t="str">
        <f t="shared" ref="AG26" si="916">IF(AND($K25&gt;=AG$8,$J25&lt;AH$8),"━","")</f>
        <v/>
      </c>
      <c r="AH26" s="27" t="str">
        <f t="shared" ref="AH26" si="917">IF(AND($K25&gt;=AH$8,$J25&lt;AI$8),"━","")</f>
        <v/>
      </c>
      <c r="AI26" s="27" t="str">
        <f t="shared" ref="AI26" si="918">IF(AND($K25&gt;=AI$8,$J25&lt;AJ$8),"━","")</f>
        <v/>
      </c>
      <c r="AJ26" s="27" t="str">
        <f t="shared" ref="AJ26" si="919">IF(AND($K25&gt;=AJ$8,$J25&lt;AK$8),"━","")</f>
        <v/>
      </c>
      <c r="AK26" s="27" t="str">
        <f t="shared" ref="AK26" si="920">IF(AND($K25&gt;=AK$8,$J25&lt;AL$8),"━","")</f>
        <v/>
      </c>
      <c r="AL26" s="27" t="str">
        <f t="shared" ref="AL26" si="921">IF(AND($K25&gt;=AL$8,$J25&lt;AM$8),"━","")</f>
        <v/>
      </c>
      <c r="AM26" s="27" t="str">
        <f t="shared" ref="AM26" si="922">IF(AND($K25&gt;=AM$8,$J25&lt;AN$8),"━","")</f>
        <v/>
      </c>
      <c r="AN26" s="27" t="str">
        <f t="shared" ref="AN26" si="923">IF(AND($K25&gt;=AN$8,$J25&lt;AO$8),"━","")</f>
        <v/>
      </c>
      <c r="AO26" s="27" t="str">
        <f t="shared" ref="AO26" si="924">IF(AND($K25&gt;=AO$8,$J25&lt;AP$8),"━","")</f>
        <v/>
      </c>
      <c r="AP26" s="27" t="str">
        <f t="shared" ref="AP26" si="925">IF(AND($K25&gt;=AP$8,$J25&lt;AQ$8),"━","")</f>
        <v/>
      </c>
      <c r="AQ26" s="27" t="str">
        <f t="shared" ref="AQ26" si="926">IF(AND($K25&gt;=AQ$8,$J25&lt;AR$8),"━","")</f>
        <v/>
      </c>
      <c r="AR26" s="27" t="str">
        <f t="shared" ref="AR26" si="927">IF(AND($K25&gt;=AR$8,$J25&lt;AS$8),"━","")</f>
        <v/>
      </c>
      <c r="AS26" s="32" t="str">
        <f t="shared" ref="AS26" si="928">IF(AND($K25&gt;=AS$8,$J25&lt;AT$8),"━","")</f>
        <v/>
      </c>
      <c r="AT26" s="27" t="str">
        <f t="shared" ref="AT26" si="929">IF(AND($K25&gt;=AT$8,$J25&lt;AU$8),"━","")</f>
        <v/>
      </c>
      <c r="AU26" s="27" t="str">
        <f t="shared" ref="AU26" si="930">IF(AND($K25&gt;=AU$8,$J25&lt;AV$8),"━","")</f>
        <v/>
      </c>
      <c r="AV26" s="27" t="str">
        <f t="shared" ref="AV26" si="931">IF(AND($K25&gt;=AV$8,$J25&lt;AW$8),"━","")</f>
        <v/>
      </c>
      <c r="AW26" s="27" t="str">
        <f t="shared" ref="AW26" si="932">IF(AND($K25&gt;=AW$8,$J25&lt;AX$8),"━","")</f>
        <v/>
      </c>
      <c r="AX26" s="27" t="str">
        <f t="shared" ref="AX26" si="933">IF(AND($K25&gt;=AX$8,$J25&lt;AY$8),"━","")</f>
        <v/>
      </c>
      <c r="AY26" s="27" t="str">
        <f t="shared" ref="AY26" si="934">IF(AND($K25&gt;=AY$8,$J25&lt;AZ$8),"━","")</f>
        <v/>
      </c>
      <c r="AZ26" s="27" t="str">
        <f t="shared" ref="AZ26" si="935">IF(AND($K25&gt;=AZ$8,$J25&lt;BA$8),"━","")</f>
        <v/>
      </c>
      <c r="BA26" s="27" t="str">
        <f t="shared" ref="BA26" si="936">IF(AND($K25&gt;=BA$8,$J25&lt;BB$8),"━","")</f>
        <v/>
      </c>
      <c r="BB26" s="27" t="str">
        <f t="shared" ref="BB26" si="937">IF(AND($K25&gt;=BB$8,$J25&lt;BC$8),"━","")</f>
        <v/>
      </c>
      <c r="BC26" s="27" t="str">
        <f t="shared" ref="BC26" si="938">IF(AND($K25&gt;=BC$8,$J25&lt;BD$8),"━","")</f>
        <v/>
      </c>
      <c r="BD26" s="27" t="str">
        <f t="shared" ref="BD26" si="939">IF(AND($K25&gt;=BD$8,$J25&lt;BE$8),"━","")</f>
        <v/>
      </c>
      <c r="BE26" s="27" t="str">
        <f t="shared" ref="BE26" si="940">IF(AND($K25&gt;=BE$8,$J25&lt;BF$8),"━","")</f>
        <v/>
      </c>
      <c r="BF26" s="27" t="str">
        <f t="shared" ref="BF26" si="941">IF(AND($K25&gt;=BF$8,$J25&lt;BG$8),"━","")</f>
        <v/>
      </c>
      <c r="BG26" s="27" t="str">
        <f t="shared" ref="BG26" si="942">IF(AND($K25&gt;=BG$8,$J25&lt;BH$8),"━","")</f>
        <v/>
      </c>
      <c r="BH26" s="27" t="str">
        <f t="shared" ref="BH26" si="943">IF(AND($K25&gt;=BH$8,$J25&lt;BI$8),"━","")</f>
        <v/>
      </c>
      <c r="BI26" s="27" t="str">
        <f t="shared" ref="BI26" si="944">IF(AND($K25&gt;=BI$8,$J25&lt;BJ$8),"━","")</f>
        <v/>
      </c>
      <c r="BJ26" s="27" t="str">
        <f t="shared" ref="BJ26" si="945">IF(AND($K25&gt;=BJ$8,$J25&lt;BK$8),"━","")</f>
        <v/>
      </c>
      <c r="BK26" s="32" t="str">
        <f t="shared" ref="BK26" si="946">IF(AND($K25&gt;=BK$8,$J25&lt;BL$8),"━","")</f>
        <v/>
      </c>
      <c r="BL26" s="27" t="str">
        <f t="shared" ref="BL26" si="947">IF(AND($K25&gt;=BL$8,$J25&lt;BM$8),"━","")</f>
        <v/>
      </c>
      <c r="BM26" s="27" t="str">
        <f t="shared" ref="BM26" si="948">IF(AND($K25&gt;=BM$8,$J25&lt;BN$8),"━","")</f>
        <v/>
      </c>
      <c r="BN26" s="27" t="str">
        <f t="shared" ref="BN26" si="949">IF(AND($K25&gt;=BN$8,$J25&lt;BO$8),"━","")</f>
        <v/>
      </c>
      <c r="BO26" s="27" t="str">
        <f t="shared" ref="BO26:BV26" si="950">IF(AND($K25&gt;=BO$8,$J25&lt;BP$8),"━","")</f>
        <v/>
      </c>
      <c r="BP26" s="27" t="str">
        <f t="shared" si="950"/>
        <v/>
      </c>
      <c r="BQ26" s="27" t="str">
        <f t="shared" si="950"/>
        <v/>
      </c>
      <c r="BR26" s="27" t="str">
        <f t="shared" si="950"/>
        <v/>
      </c>
      <c r="BS26" s="27" t="str">
        <f t="shared" si="950"/>
        <v/>
      </c>
      <c r="BT26" s="27" t="str">
        <f t="shared" si="950"/>
        <v/>
      </c>
      <c r="BU26" s="27" t="str">
        <f t="shared" si="950"/>
        <v/>
      </c>
      <c r="BV26" s="27" t="str">
        <f t="shared" si="950"/>
        <v/>
      </c>
      <c r="BW26" s="25" t="s">
        <v>10</v>
      </c>
      <c r="BX26" s="2"/>
      <c r="BY26" s="28" t="str">
        <f>IF(OR(J25="",K25=""),"",K25-J25+1)</f>
        <v/>
      </c>
    </row>
    <row r="27" spans="1:77" s="1" customFormat="1" ht="22.15" customHeight="1" x14ac:dyDescent="0.15">
      <c r="A27" s="134">
        <v>10</v>
      </c>
      <c r="B27" s="136"/>
      <c r="C27" s="148"/>
      <c r="D27" s="138"/>
      <c r="E27" s="140"/>
      <c r="F27" s="142"/>
      <c r="G27" s="144"/>
      <c r="H27" s="132"/>
      <c r="I27" s="130"/>
      <c r="J27" s="130"/>
      <c r="K27" s="130"/>
      <c r="L27" s="24" t="str">
        <f>IF(AND($I27&gt;=L$8,$H27&lt;M$8),"━","")</f>
        <v/>
      </c>
      <c r="M27" s="24" t="str">
        <f t="shared" ref="M27" si="951">IF(AND($I27&gt;=M$8,$H27&lt;N$8),"━","")</f>
        <v/>
      </c>
      <c r="N27" s="24" t="str">
        <f t="shared" ref="N27" si="952">IF(AND($I27&gt;=N$8,$H27&lt;O$8),"━","")</f>
        <v/>
      </c>
      <c r="O27" s="24" t="str">
        <f t="shared" ref="O27" si="953">IF(AND($I27&gt;=O$8,$H27&lt;P$8),"━","")</f>
        <v/>
      </c>
      <c r="P27" s="24" t="str">
        <f t="shared" ref="P27" si="954">IF(AND($I27&gt;=P$8,$H27&lt;Q$8),"━","")</f>
        <v/>
      </c>
      <c r="Q27" s="24" t="str">
        <f t="shared" ref="Q27" si="955">IF(AND($I27&gt;=Q$8,$H27&lt;R$8),"━","")</f>
        <v/>
      </c>
      <c r="R27" s="24" t="str">
        <f t="shared" ref="R27" si="956">IF(AND($I27&gt;=R$8,$H27&lt;S$8),"━","")</f>
        <v/>
      </c>
      <c r="S27" s="24" t="str">
        <f t="shared" ref="S27" si="957">IF(AND($I27&gt;=S$8,$H27&lt;T$8),"━","")</f>
        <v/>
      </c>
      <c r="T27" s="24" t="str">
        <f t="shared" ref="T27" si="958">IF(AND($I27&gt;=T$8,$H27&lt;U$8),"━","")</f>
        <v/>
      </c>
      <c r="U27" s="24" t="str">
        <f t="shared" ref="U27" si="959">IF(AND($I27&gt;=U$8,$H27&lt;V$8),"━","")</f>
        <v/>
      </c>
      <c r="V27" s="24" t="str">
        <f t="shared" ref="V27" si="960">IF(AND($I27&gt;=V$8,$H27&lt;W$8),"━","")</f>
        <v/>
      </c>
      <c r="W27" s="24" t="str">
        <f t="shared" ref="W27" si="961">IF(AND($I27&gt;=W$8,$H27&lt;X$8),"━","")</f>
        <v/>
      </c>
      <c r="X27" s="24" t="str">
        <f t="shared" ref="X27" si="962">IF(AND($I27&gt;=X$8,$H27&lt;Y$8),"━","")</f>
        <v/>
      </c>
      <c r="Y27" s="24" t="str">
        <f t="shared" ref="Y27" si="963">IF(AND($I27&gt;=Y$8,$H27&lt;Z$8),"━","")</f>
        <v/>
      </c>
      <c r="Z27" s="24" t="str">
        <f t="shared" ref="Z27" si="964">IF(AND($I27&gt;=Z$8,$H27&lt;AA$8),"━","")</f>
        <v/>
      </c>
      <c r="AA27" s="31" t="str">
        <f t="shared" ref="AA27" si="965">IF(AND($I27&gt;=AA$8,$H27&lt;AB$8),"━","")</f>
        <v/>
      </c>
      <c r="AB27" s="24" t="str">
        <f t="shared" ref="AB27" si="966">IF(AND($I27&gt;=AB$8,$H27&lt;AC$8),"━","")</f>
        <v/>
      </c>
      <c r="AC27" s="24" t="str">
        <f t="shared" ref="AC27" si="967">IF(AND($I27&gt;=AC$8,$H27&lt;AD$8),"━","")</f>
        <v/>
      </c>
      <c r="AD27" s="24" t="str">
        <f t="shared" ref="AD27" si="968">IF(AND($I27&gt;=AD$8,$H27&lt;AE$8),"━","")</f>
        <v/>
      </c>
      <c r="AE27" s="24" t="str">
        <f t="shared" ref="AE27" si="969">IF(AND($I27&gt;=AE$8,$H27&lt;AF$8),"━","")</f>
        <v/>
      </c>
      <c r="AF27" s="24" t="str">
        <f t="shared" ref="AF27" si="970">IF(AND($I27&gt;=AF$8,$H27&lt;AG$8),"━","")</f>
        <v/>
      </c>
      <c r="AG27" s="24" t="str">
        <f t="shared" ref="AG27" si="971">IF(AND($I27&gt;=AG$8,$H27&lt;AH$8),"━","")</f>
        <v/>
      </c>
      <c r="AH27" s="24" t="str">
        <f t="shared" ref="AH27" si="972">IF(AND($I27&gt;=AH$8,$H27&lt;AI$8),"━","")</f>
        <v/>
      </c>
      <c r="AI27" s="24" t="str">
        <f t="shared" ref="AI27" si="973">IF(AND($I27&gt;=AI$8,$H27&lt;AJ$8),"━","")</f>
        <v/>
      </c>
      <c r="AJ27" s="24" t="str">
        <f t="shared" ref="AJ27" si="974">IF(AND($I27&gt;=AJ$8,$H27&lt;AK$8),"━","")</f>
        <v/>
      </c>
      <c r="AK27" s="24" t="str">
        <f t="shared" ref="AK27" si="975">IF(AND($I27&gt;=AK$8,$H27&lt;AL$8),"━","")</f>
        <v/>
      </c>
      <c r="AL27" s="24" t="str">
        <f t="shared" ref="AL27" si="976">IF(AND($I27&gt;=AL$8,$H27&lt;AM$8),"━","")</f>
        <v/>
      </c>
      <c r="AM27" s="24" t="str">
        <f t="shared" ref="AM27" si="977">IF(AND($I27&gt;=AM$8,$H27&lt;AN$8),"━","")</f>
        <v/>
      </c>
      <c r="AN27" s="24" t="str">
        <f t="shared" ref="AN27" si="978">IF(AND($I27&gt;=AN$8,$H27&lt;AO$8),"━","")</f>
        <v/>
      </c>
      <c r="AO27" s="24" t="str">
        <f t="shared" ref="AO27" si="979">IF(AND($I27&gt;=AO$8,$H27&lt;AP$8),"━","")</f>
        <v/>
      </c>
      <c r="AP27" s="24" t="str">
        <f t="shared" ref="AP27" si="980">IF(AND($I27&gt;=AP$8,$H27&lt;AQ$8),"━","")</f>
        <v/>
      </c>
      <c r="AQ27" s="24" t="str">
        <f t="shared" ref="AQ27" si="981">IF(AND($I27&gt;=AQ$8,$H27&lt;AR$8),"━","")</f>
        <v/>
      </c>
      <c r="AR27" s="24" t="str">
        <f t="shared" ref="AR27" si="982">IF(AND($I27&gt;=AR$8,$H27&lt;AS$8),"━","")</f>
        <v/>
      </c>
      <c r="AS27" s="31" t="str">
        <f t="shared" ref="AS27" si="983">IF(AND($I27&gt;=AS$8,$H27&lt;AT$8),"━","")</f>
        <v/>
      </c>
      <c r="AT27" s="24" t="str">
        <f t="shared" ref="AT27" si="984">IF(AND($I27&gt;=AT$8,$H27&lt;AU$8),"━","")</f>
        <v/>
      </c>
      <c r="AU27" s="24" t="str">
        <f t="shared" ref="AU27" si="985">IF(AND($I27&gt;=AU$8,$H27&lt;AV$8),"━","")</f>
        <v/>
      </c>
      <c r="AV27" s="24" t="str">
        <f t="shared" ref="AV27" si="986">IF(AND($I27&gt;=AV$8,$H27&lt;AW$8),"━","")</f>
        <v/>
      </c>
      <c r="AW27" s="24" t="str">
        <f t="shared" ref="AW27" si="987">IF(AND($I27&gt;=AW$8,$H27&lt;AX$8),"━","")</f>
        <v/>
      </c>
      <c r="AX27" s="24" t="str">
        <f t="shared" ref="AX27" si="988">IF(AND($I27&gt;=AX$8,$H27&lt;AY$8),"━","")</f>
        <v/>
      </c>
      <c r="AY27" s="24" t="str">
        <f t="shared" ref="AY27" si="989">IF(AND($I27&gt;=AY$8,$H27&lt;AZ$8),"━","")</f>
        <v/>
      </c>
      <c r="AZ27" s="24" t="str">
        <f t="shared" ref="AZ27" si="990">IF(AND($I27&gt;=AZ$8,$H27&lt;BA$8),"━","")</f>
        <v/>
      </c>
      <c r="BA27" s="24" t="str">
        <f t="shared" ref="BA27" si="991">IF(AND($I27&gt;=BA$8,$H27&lt;BB$8),"━","")</f>
        <v/>
      </c>
      <c r="BB27" s="24" t="str">
        <f t="shared" ref="BB27" si="992">IF(AND($I27&gt;=BB$8,$H27&lt;BC$8),"━","")</f>
        <v/>
      </c>
      <c r="BC27" s="24" t="str">
        <f t="shared" ref="BC27" si="993">IF(AND($I27&gt;=BC$8,$H27&lt;BD$8),"━","")</f>
        <v/>
      </c>
      <c r="BD27" s="24" t="str">
        <f t="shared" ref="BD27" si="994">IF(AND($I27&gt;=BD$8,$H27&lt;BE$8),"━","")</f>
        <v/>
      </c>
      <c r="BE27" s="24" t="str">
        <f t="shared" ref="BE27" si="995">IF(AND($I27&gt;=BE$8,$H27&lt;BF$8),"━","")</f>
        <v/>
      </c>
      <c r="BF27" s="24" t="str">
        <f t="shared" ref="BF27" si="996">IF(AND($I27&gt;=BF$8,$H27&lt;BG$8),"━","")</f>
        <v/>
      </c>
      <c r="BG27" s="24" t="str">
        <f t="shared" ref="BG27" si="997">IF(AND($I27&gt;=BG$8,$H27&lt;BH$8),"━","")</f>
        <v/>
      </c>
      <c r="BH27" s="24" t="str">
        <f t="shared" ref="BH27" si="998">IF(AND($I27&gt;=BH$8,$H27&lt;BI$8),"━","")</f>
        <v/>
      </c>
      <c r="BI27" s="24" t="str">
        <f t="shared" ref="BI27" si="999">IF(AND($I27&gt;=BI$8,$H27&lt;BJ$8),"━","")</f>
        <v/>
      </c>
      <c r="BJ27" s="24" t="str">
        <f t="shared" ref="BJ27" si="1000">IF(AND($I27&gt;=BJ$8,$H27&lt;BK$8),"━","")</f>
        <v/>
      </c>
      <c r="BK27" s="31" t="str">
        <f t="shared" ref="BK27" si="1001">IF(AND($I27&gt;=BK$8,$H27&lt;BL$8),"━","")</f>
        <v/>
      </c>
      <c r="BL27" s="24" t="str">
        <f t="shared" ref="BL27" si="1002">IF(AND($I27&gt;=BL$8,$H27&lt;BM$8),"━","")</f>
        <v/>
      </c>
      <c r="BM27" s="24" t="str">
        <f t="shared" ref="BM27" si="1003">IF(AND($I27&gt;=BM$8,$H27&lt;BN$8),"━","")</f>
        <v/>
      </c>
      <c r="BN27" s="114" t="str">
        <f t="shared" ref="BN27" si="1004">IF(AND($I27&gt;=BN$8,$H27&lt;BO$8),"━","")</f>
        <v/>
      </c>
      <c r="BO27" s="24" t="str">
        <f t="shared" ref="BO27" si="1005">IF(AND($I27&gt;=BO$8,$H27&lt;BP$8),"━","")</f>
        <v/>
      </c>
      <c r="BP27" s="24" t="str">
        <f t="shared" ref="BP27" si="1006">IF(AND($I27&gt;=BP$8,$H27&lt;BQ$8),"━","")</f>
        <v/>
      </c>
      <c r="BQ27" s="24" t="str">
        <f t="shared" ref="BQ27" si="1007">IF(AND($I27&gt;=BQ$8,$H27&lt;BR$8),"━","")</f>
        <v/>
      </c>
      <c r="BR27" s="24" t="str">
        <f t="shared" ref="BR27" si="1008">IF(AND($I27&gt;=BR$8,$H27&lt;BS$8),"━","")</f>
        <v/>
      </c>
      <c r="BS27" s="24" t="str">
        <f t="shared" ref="BS27" si="1009">IF(AND($I27&gt;=BS$8,$H27&lt;BT$8),"━","")</f>
        <v/>
      </c>
      <c r="BT27" s="24" t="str">
        <f t="shared" ref="BT27" si="1010">IF(AND($I27&gt;=BT$8,$H27&lt;BU$8),"━","")</f>
        <v/>
      </c>
      <c r="BU27" s="24" t="str">
        <f t="shared" ref="BU27" si="1011">IF(AND($I27&gt;=BU$8,$H27&lt;BV$8),"━","")</f>
        <v/>
      </c>
      <c r="BV27" s="24" t="str">
        <f t="shared" ref="BV27" si="1012">IF(AND($I27&gt;=BV$8,$H27&lt;BW$8),"━","")</f>
        <v/>
      </c>
      <c r="BW27" s="25" t="s">
        <v>10</v>
      </c>
      <c r="BX27" s="2"/>
      <c r="BY27" s="26" t="str">
        <f>IF(OR(H27="",I27=""),"",I27-H27+1)</f>
        <v/>
      </c>
    </row>
    <row r="28" spans="1:77" s="1" customFormat="1" ht="22.15" customHeight="1" x14ac:dyDescent="0.15">
      <c r="A28" s="135"/>
      <c r="B28" s="137"/>
      <c r="C28" s="149"/>
      <c r="D28" s="139"/>
      <c r="E28" s="141"/>
      <c r="F28" s="143"/>
      <c r="G28" s="145"/>
      <c r="H28" s="133"/>
      <c r="I28" s="131"/>
      <c r="J28" s="131"/>
      <c r="K28" s="131"/>
      <c r="L28" s="27" t="str">
        <f>IF(AND($K27&gt;=L$8,$J27&lt;M$8),"━","")</f>
        <v/>
      </c>
      <c r="M28" s="27" t="str">
        <f t="shared" ref="M28" si="1013">IF(AND($K27&gt;=M$8,$J27&lt;N$8),"━","")</f>
        <v/>
      </c>
      <c r="N28" s="27" t="str">
        <f t="shared" ref="N28" si="1014">IF(AND($K27&gt;=N$8,$J27&lt;O$8),"━","")</f>
        <v/>
      </c>
      <c r="O28" s="27" t="str">
        <f t="shared" ref="O28" si="1015">IF(AND($K27&gt;=O$8,$J27&lt;P$8),"━","")</f>
        <v/>
      </c>
      <c r="P28" s="27" t="str">
        <f t="shared" ref="P28" si="1016">IF(AND($K27&gt;=P$8,$J27&lt;Q$8),"━","")</f>
        <v/>
      </c>
      <c r="Q28" s="27" t="str">
        <f t="shared" ref="Q28" si="1017">IF(AND($K27&gt;=Q$8,$J27&lt;R$8),"━","")</f>
        <v/>
      </c>
      <c r="R28" s="27" t="str">
        <f t="shared" ref="R28" si="1018">IF(AND($K27&gt;=R$8,$J27&lt;S$8),"━","")</f>
        <v/>
      </c>
      <c r="S28" s="27" t="str">
        <f t="shared" ref="S28" si="1019">IF(AND($K27&gt;=S$8,$J27&lt;T$8),"━","")</f>
        <v/>
      </c>
      <c r="T28" s="27" t="str">
        <f t="shared" ref="T28" si="1020">IF(AND($K27&gt;=T$8,$J27&lt;U$8),"━","")</f>
        <v/>
      </c>
      <c r="U28" s="27" t="str">
        <f t="shared" ref="U28" si="1021">IF(AND($K27&gt;=U$8,$J27&lt;V$8),"━","")</f>
        <v/>
      </c>
      <c r="V28" s="27" t="str">
        <f t="shared" ref="V28" si="1022">IF(AND($K27&gt;=V$8,$J27&lt;W$8),"━","")</f>
        <v/>
      </c>
      <c r="W28" s="27" t="str">
        <f t="shared" ref="W28" si="1023">IF(AND($K27&gt;=W$8,$J27&lt;X$8),"━","")</f>
        <v/>
      </c>
      <c r="X28" s="27" t="str">
        <f t="shared" ref="X28" si="1024">IF(AND($K27&gt;=X$8,$J27&lt;Y$8),"━","")</f>
        <v/>
      </c>
      <c r="Y28" s="27" t="str">
        <f t="shared" ref="Y28" si="1025">IF(AND($K27&gt;=Y$8,$J27&lt;Z$8),"━","")</f>
        <v/>
      </c>
      <c r="Z28" s="27" t="str">
        <f t="shared" ref="Z28" si="1026">IF(AND($K27&gt;=Z$8,$J27&lt;AA$8),"━","")</f>
        <v/>
      </c>
      <c r="AA28" s="32" t="str">
        <f t="shared" ref="AA28" si="1027">IF(AND($K27&gt;=AA$8,$J27&lt;AB$8),"━","")</f>
        <v/>
      </c>
      <c r="AB28" s="27" t="str">
        <f t="shared" ref="AB28" si="1028">IF(AND($K27&gt;=AB$8,$J27&lt;AC$8),"━","")</f>
        <v/>
      </c>
      <c r="AC28" s="27" t="str">
        <f t="shared" ref="AC28" si="1029">IF(AND($K27&gt;=AC$8,$J27&lt;AD$8),"━","")</f>
        <v/>
      </c>
      <c r="AD28" s="27" t="str">
        <f t="shared" ref="AD28" si="1030">IF(AND($K27&gt;=AD$8,$J27&lt;AE$8),"━","")</f>
        <v/>
      </c>
      <c r="AE28" s="27" t="str">
        <f t="shared" ref="AE28" si="1031">IF(AND($K27&gt;=AE$8,$J27&lt;AF$8),"━","")</f>
        <v/>
      </c>
      <c r="AF28" s="27" t="str">
        <f t="shared" ref="AF28" si="1032">IF(AND($K27&gt;=AF$8,$J27&lt;AG$8),"━","")</f>
        <v/>
      </c>
      <c r="AG28" s="27" t="str">
        <f t="shared" ref="AG28" si="1033">IF(AND($K27&gt;=AG$8,$J27&lt;AH$8),"━","")</f>
        <v/>
      </c>
      <c r="AH28" s="27" t="str">
        <f t="shared" ref="AH28" si="1034">IF(AND($K27&gt;=AH$8,$J27&lt;AI$8),"━","")</f>
        <v/>
      </c>
      <c r="AI28" s="27" t="str">
        <f t="shared" ref="AI28" si="1035">IF(AND($K27&gt;=AI$8,$J27&lt;AJ$8),"━","")</f>
        <v/>
      </c>
      <c r="AJ28" s="27" t="str">
        <f t="shared" ref="AJ28" si="1036">IF(AND($K27&gt;=AJ$8,$J27&lt;AK$8),"━","")</f>
        <v/>
      </c>
      <c r="AK28" s="27" t="str">
        <f t="shared" ref="AK28" si="1037">IF(AND($K27&gt;=AK$8,$J27&lt;AL$8),"━","")</f>
        <v/>
      </c>
      <c r="AL28" s="27" t="str">
        <f t="shared" ref="AL28" si="1038">IF(AND($K27&gt;=AL$8,$J27&lt;AM$8),"━","")</f>
        <v/>
      </c>
      <c r="AM28" s="27" t="str">
        <f t="shared" ref="AM28" si="1039">IF(AND($K27&gt;=AM$8,$J27&lt;AN$8),"━","")</f>
        <v/>
      </c>
      <c r="AN28" s="27" t="str">
        <f t="shared" ref="AN28" si="1040">IF(AND($K27&gt;=AN$8,$J27&lt;AO$8),"━","")</f>
        <v/>
      </c>
      <c r="AO28" s="27" t="str">
        <f t="shared" ref="AO28" si="1041">IF(AND($K27&gt;=AO$8,$J27&lt;AP$8),"━","")</f>
        <v/>
      </c>
      <c r="AP28" s="27" t="str">
        <f t="shared" ref="AP28" si="1042">IF(AND($K27&gt;=AP$8,$J27&lt;AQ$8),"━","")</f>
        <v/>
      </c>
      <c r="AQ28" s="27" t="str">
        <f t="shared" ref="AQ28" si="1043">IF(AND($K27&gt;=AQ$8,$J27&lt;AR$8),"━","")</f>
        <v/>
      </c>
      <c r="AR28" s="27" t="str">
        <f t="shared" ref="AR28" si="1044">IF(AND($K27&gt;=AR$8,$J27&lt;AS$8),"━","")</f>
        <v/>
      </c>
      <c r="AS28" s="32" t="str">
        <f t="shared" ref="AS28" si="1045">IF(AND($K27&gt;=AS$8,$J27&lt;AT$8),"━","")</f>
        <v/>
      </c>
      <c r="AT28" s="27" t="str">
        <f t="shared" ref="AT28" si="1046">IF(AND($K27&gt;=AT$8,$J27&lt;AU$8),"━","")</f>
        <v/>
      </c>
      <c r="AU28" s="27" t="str">
        <f t="shared" ref="AU28" si="1047">IF(AND($K27&gt;=AU$8,$J27&lt;AV$8),"━","")</f>
        <v/>
      </c>
      <c r="AV28" s="27" t="str">
        <f t="shared" ref="AV28" si="1048">IF(AND($K27&gt;=AV$8,$J27&lt;AW$8),"━","")</f>
        <v/>
      </c>
      <c r="AW28" s="27" t="str">
        <f t="shared" ref="AW28" si="1049">IF(AND($K27&gt;=AW$8,$J27&lt;AX$8),"━","")</f>
        <v/>
      </c>
      <c r="AX28" s="27" t="str">
        <f t="shared" ref="AX28" si="1050">IF(AND($K27&gt;=AX$8,$J27&lt;AY$8),"━","")</f>
        <v/>
      </c>
      <c r="AY28" s="27" t="str">
        <f t="shared" ref="AY28" si="1051">IF(AND($K27&gt;=AY$8,$J27&lt;AZ$8),"━","")</f>
        <v/>
      </c>
      <c r="AZ28" s="27" t="str">
        <f t="shared" ref="AZ28" si="1052">IF(AND($K27&gt;=AZ$8,$J27&lt;BA$8),"━","")</f>
        <v/>
      </c>
      <c r="BA28" s="27" t="str">
        <f t="shared" ref="BA28" si="1053">IF(AND($K27&gt;=BA$8,$J27&lt;BB$8),"━","")</f>
        <v/>
      </c>
      <c r="BB28" s="27" t="str">
        <f t="shared" ref="BB28" si="1054">IF(AND($K27&gt;=BB$8,$J27&lt;BC$8),"━","")</f>
        <v/>
      </c>
      <c r="BC28" s="27" t="str">
        <f t="shared" ref="BC28" si="1055">IF(AND($K27&gt;=BC$8,$J27&lt;BD$8),"━","")</f>
        <v/>
      </c>
      <c r="BD28" s="27" t="str">
        <f t="shared" ref="BD28" si="1056">IF(AND($K27&gt;=BD$8,$J27&lt;BE$8),"━","")</f>
        <v/>
      </c>
      <c r="BE28" s="27" t="str">
        <f t="shared" ref="BE28" si="1057">IF(AND($K27&gt;=BE$8,$J27&lt;BF$8),"━","")</f>
        <v/>
      </c>
      <c r="BF28" s="27" t="str">
        <f t="shared" ref="BF28" si="1058">IF(AND($K27&gt;=BF$8,$J27&lt;BG$8),"━","")</f>
        <v/>
      </c>
      <c r="BG28" s="27" t="str">
        <f t="shared" ref="BG28" si="1059">IF(AND($K27&gt;=BG$8,$J27&lt;BH$8),"━","")</f>
        <v/>
      </c>
      <c r="BH28" s="27" t="str">
        <f t="shared" ref="BH28" si="1060">IF(AND($K27&gt;=BH$8,$J27&lt;BI$8),"━","")</f>
        <v/>
      </c>
      <c r="BI28" s="27" t="str">
        <f t="shared" ref="BI28" si="1061">IF(AND($K27&gt;=BI$8,$J27&lt;BJ$8),"━","")</f>
        <v/>
      </c>
      <c r="BJ28" s="27" t="str">
        <f t="shared" ref="BJ28" si="1062">IF(AND($K27&gt;=BJ$8,$J27&lt;BK$8),"━","")</f>
        <v/>
      </c>
      <c r="BK28" s="32" t="str">
        <f t="shared" ref="BK28" si="1063">IF(AND($K27&gt;=BK$8,$J27&lt;BL$8),"━","")</f>
        <v/>
      </c>
      <c r="BL28" s="27" t="str">
        <f t="shared" ref="BL28" si="1064">IF(AND($K27&gt;=BL$8,$J27&lt;BM$8),"━","")</f>
        <v/>
      </c>
      <c r="BM28" s="27" t="str">
        <f t="shared" ref="BM28" si="1065">IF(AND($K27&gt;=BM$8,$J27&lt;BN$8),"━","")</f>
        <v/>
      </c>
      <c r="BN28" s="113" t="str">
        <f t="shared" ref="BN28" si="1066">IF(AND($K27&gt;=BN$8,$J27&lt;BO$8),"━","")</f>
        <v/>
      </c>
      <c r="BO28" s="27" t="str">
        <f t="shared" ref="BO28:BV28" si="1067">IF(AND($K27&gt;=BO$8,$J27&lt;BP$8),"━","")</f>
        <v/>
      </c>
      <c r="BP28" s="27" t="str">
        <f t="shared" si="1067"/>
        <v/>
      </c>
      <c r="BQ28" s="27" t="str">
        <f t="shared" si="1067"/>
        <v/>
      </c>
      <c r="BR28" s="27" t="str">
        <f t="shared" si="1067"/>
        <v/>
      </c>
      <c r="BS28" s="27" t="str">
        <f t="shared" si="1067"/>
        <v/>
      </c>
      <c r="BT28" s="27" t="str">
        <f t="shared" si="1067"/>
        <v/>
      </c>
      <c r="BU28" s="27" t="str">
        <f t="shared" si="1067"/>
        <v/>
      </c>
      <c r="BV28" s="27" t="str">
        <f t="shared" si="1067"/>
        <v/>
      </c>
      <c r="BW28" s="25" t="s">
        <v>10</v>
      </c>
      <c r="BX28" s="2"/>
      <c r="BY28" s="28" t="str">
        <f>IF(OR(J27="",K27=""),"",K27-J27+1)</f>
        <v/>
      </c>
    </row>
    <row r="29" spans="1:77" s="1" customFormat="1" ht="22.15" customHeight="1" x14ac:dyDescent="0.15">
      <c r="A29" s="134">
        <v>11</v>
      </c>
      <c r="B29" s="136"/>
      <c r="C29" s="148"/>
      <c r="D29" s="138"/>
      <c r="E29" s="140"/>
      <c r="F29" s="142"/>
      <c r="G29" s="144"/>
      <c r="H29" s="132"/>
      <c r="I29" s="130"/>
      <c r="J29" s="130"/>
      <c r="K29" s="130"/>
      <c r="L29" s="24" t="str">
        <f>IF(AND($I29&gt;=L$8,$H29&lt;M$8),"━","")</f>
        <v/>
      </c>
      <c r="M29" s="24" t="str">
        <f t="shared" ref="M29" si="1068">IF(AND($I29&gt;=M$8,$H29&lt;N$8),"━","")</f>
        <v/>
      </c>
      <c r="N29" s="24" t="str">
        <f t="shared" ref="N29" si="1069">IF(AND($I29&gt;=N$8,$H29&lt;O$8),"━","")</f>
        <v/>
      </c>
      <c r="O29" s="24" t="str">
        <f t="shared" ref="O29" si="1070">IF(AND($I29&gt;=O$8,$H29&lt;P$8),"━","")</f>
        <v/>
      </c>
      <c r="P29" s="24" t="str">
        <f t="shared" ref="P29" si="1071">IF(AND($I29&gt;=P$8,$H29&lt;Q$8),"━","")</f>
        <v/>
      </c>
      <c r="Q29" s="24" t="str">
        <f t="shared" ref="Q29" si="1072">IF(AND($I29&gt;=Q$8,$H29&lt;R$8),"━","")</f>
        <v/>
      </c>
      <c r="R29" s="24" t="str">
        <f t="shared" ref="R29" si="1073">IF(AND($I29&gt;=R$8,$H29&lt;S$8),"━","")</f>
        <v/>
      </c>
      <c r="S29" s="24" t="str">
        <f t="shared" ref="S29" si="1074">IF(AND($I29&gt;=S$8,$H29&lt;T$8),"━","")</f>
        <v/>
      </c>
      <c r="T29" s="24" t="str">
        <f t="shared" ref="T29" si="1075">IF(AND($I29&gt;=T$8,$H29&lt;U$8),"━","")</f>
        <v/>
      </c>
      <c r="U29" s="24" t="str">
        <f t="shared" ref="U29" si="1076">IF(AND($I29&gt;=U$8,$H29&lt;V$8),"━","")</f>
        <v/>
      </c>
      <c r="V29" s="24" t="str">
        <f t="shared" ref="V29" si="1077">IF(AND($I29&gt;=V$8,$H29&lt;W$8),"━","")</f>
        <v/>
      </c>
      <c r="W29" s="24" t="str">
        <f t="shared" ref="W29" si="1078">IF(AND($I29&gt;=W$8,$H29&lt;X$8),"━","")</f>
        <v/>
      </c>
      <c r="X29" s="24" t="str">
        <f t="shared" ref="X29" si="1079">IF(AND($I29&gt;=X$8,$H29&lt;Y$8),"━","")</f>
        <v/>
      </c>
      <c r="Y29" s="24" t="str">
        <f t="shared" ref="Y29" si="1080">IF(AND($I29&gt;=Y$8,$H29&lt;Z$8),"━","")</f>
        <v/>
      </c>
      <c r="Z29" s="24" t="str">
        <f t="shared" ref="Z29" si="1081">IF(AND($I29&gt;=Z$8,$H29&lt;AA$8),"━","")</f>
        <v/>
      </c>
      <c r="AA29" s="31" t="str">
        <f t="shared" ref="AA29" si="1082">IF(AND($I29&gt;=AA$8,$H29&lt;AB$8),"━","")</f>
        <v/>
      </c>
      <c r="AB29" s="24" t="str">
        <f t="shared" ref="AB29" si="1083">IF(AND($I29&gt;=AB$8,$H29&lt;AC$8),"━","")</f>
        <v/>
      </c>
      <c r="AC29" s="24" t="str">
        <f t="shared" ref="AC29" si="1084">IF(AND($I29&gt;=AC$8,$H29&lt;AD$8),"━","")</f>
        <v/>
      </c>
      <c r="AD29" s="24" t="str">
        <f t="shared" ref="AD29" si="1085">IF(AND($I29&gt;=AD$8,$H29&lt;AE$8),"━","")</f>
        <v/>
      </c>
      <c r="AE29" s="24" t="str">
        <f t="shared" ref="AE29" si="1086">IF(AND($I29&gt;=AE$8,$H29&lt;AF$8),"━","")</f>
        <v/>
      </c>
      <c r="AF29" s="24" t="str">
        <f t="shared" ref="AF29" si="1087">IF(AND($I29&gt;=AF$8,$H29&lt;AG$8),"━","")</f>
        <v/>
      </c>
      <c r="AG29" s="24" t="str">
        <f t="shared" ref="AG29" si="1088">IF(AND($I29&gt;=AG$8,$H29&lt;AH$8),"━","")</f>
        <v/>
      </c>
      <c r="AH29" s="24" t="str">
        <f t="shared" ref="AH29" si="1089">IF(AND($I29&gt;=AH$8,$H29&lt;AI$8),"━","")</f>
        <v/>
      </c>
      <c r="AI29" s="24" t="str">
        <f t="shared" ref="AI29" si="1090">IF(AND($I29&gt;=AI$8,$H29&lt;AJ$8),"━","")</f>
        <v/>
      </c>
      <c r="AJ29" s="24" t="str">
        <f t="shared" ref="AJ29" si="1091">IF(AND($I29&gt;=AJ$8,$H29&lt;AK$8),"━","")</f>
        <v/>
      </c>
      <c r="AK29" s="24" t="str">
        <f t="shared" ref="AK29" si="1092">IF(AND($I29&gt;=AK$8,$H29&lt;AL$8),"━","")</f>
        <v/>
      </c>
      <c r="AL29" s="24" t="str">
        <f t="shared" ref="AL29" si="1093">IF(AND($I29&gt;=AL$8,$H29&lt;AM$8),"━","")</f>
        <v/>
      </c>
      <c r="AM29" s="24" t="str">
        <f t="shared" ref="AM29" si="1094">IF(AND($I29&gt;=AM$8,$H29&lt;AN$8),"━","")</f>
        <v/>
      </c>
      <c r="AN29" s="24" t="str">
        <f t="shared" ref="AN29" si="1095">IF(AND($I29&gt;=AN$8,$H29&lt;AO$8),"━","")</f>
        <v/>
      </c>
      <c r="AO29" s="24" t="str">
        <f t="shared" ref="AO29" si="1096">IF(AND($I29&gt;=AO$8,$H29&lt;AP$8),"━","")</f>
        <v/>
      </c>
      <c r="AP29" s="24" t="str">
        <f t="shared" ref="AP29" si="1097">IF(AND($I29&gt;=AP$8,$H29&lt;AQ$8),"━","")</f>
        <v/>
      </c>
      <c r="AQ29" s="24" t="str">
        <f t="shared" ref="AQ29" si="1098">IF(AND($I29&gt;=AQ$8,$H29&lt;AR$8),"━","")</f>
        <v/>
      </c>
      <c r="AR29" s="24" t="str">
        <f t="shared" ref="AR29" si="1099">IF(AND($I29&gt;=AR$8,$H29&lt;AS$8),"━","")</f>
        <v/>
      </c>
      <c r="AS29" s="31" t="str">
        <f t="shared" ref="AS29" si="1100">IF(AND($I29&gt;=AS$8,$H29&lt;AT$8),"━","")</f>
        <v/>
      </c>
      <c r="AT29" s="24" t="str">
        <f t="shared" ref="AT29" si="1101">IF(AND($I29&gt;=AT$8,$H29&lt;AU$8),"━","")</f>
        <v/>
      </c>
      <c r="AU29" s="24" t="str">
        <f t="shared" ref="AU29" si="1102">IF(AND($I29&gt;=AU$8,$H29&lt;AV$8),"━","")</f>
        <v/>
      </c>
      <c r="AV29" s="24" t="str">
        <f t="shared" ref="AV29" si="1103">IF(AND($I29&gt;=AV$8,$H29&lt;AW$8),"━","")</f>
        <v/>
      </c>
      <c r="AW29" s="24" t="str">
        <f t="shared" ref="AW29" si="1104">IF(AND($I29&gt;=AW$8,$H29&lt;AX$8),"━","")</f>
        <v/>
      </c>
      <c r="AX29" s="24" t="str">
        <f t="shared" ref="AX29" si="1105">IF(AND($I29&gt;=AX$8,$H29&lt;AY$8),"━","")</f>
        <v/>
      </c>
      <c r="AY29" s="24" t="str">
        <f t="shared" ref="AY29" si="1106">IF(AND($I29&gt;=AY$8,$H29&lt;AZ$8),"━","")</f>
        <v/>
      </c>
      <c r="AZ29" s="24" t="str">
        <f t="shared" ref="AZ29" si="1107">IF(AND($I29&gt;=AZ$8,$H29&lt;BA$8),"━","")</f>
        <v/>
      </c>
      <c r="BA29" s="24" t="str">
        <f t="shared" ref="BA29" si="1108">IF(AND($I29&gt;=BA$8,$H29&lt;BB$8),"━","")</f>
        <v/>
      </c>
      <c r="BB29" s="24" t="str">
        <f t="shared" ref="BB29" si="1109">IF(AND($I29&gt;=BB$8,$H29&lt;BC$8),"━","")</f>
        <v/>
      </c>
      <c r="BC29" s="24" t="str">
        <f t="shared" ref="BC29" si="1110">IF(AND($I29&gt;=BC$8,$H29&lt;BD$8),"━","")</f>
        <v/>
      </c>
      <c r="BD29" s="24" t="str">
        <f t="shared" ref="BD29" si="1111">IF(AND($I29&gt;=BD$8,$H29&lt;BE$8),"━","")</f>
        <v/>
      </c>
      <c r="BE29" s="24" t="str">
        <f t="shared" ref="BE29" si="1112">IF(AND($I29&gt;=BE$8,$H29&lt;BF$8),"━","")</f>
        <v/>
      </c>
      <c r="BF29" s="24" t="str">
        <f t="shared" ref="BF29" si="1113">IF(AND($I29&gt;=BF$8,$H29&lt;BG$8),"━","")</f>
        <v/>
      </c>
      <c r="BG29" s="24" t="str">
        <f t="shared" ref="BG29" si="1114">IF(AND($I29&gt;=BG$8,$H29&lt;BH$8),"━","")</f>
        <v/>
      </c>
      <c r="BH29" s="24" t="str">
        <f t="shared" ref="BH29" si="1115">IF(AND($I29&gt;=BH$8,$H29&lt;BI$8),"━","")</f>
        <v/>
      </c>
      <c r="BI29" s="24" t="str">
        <f t="shared" ref="BI29" si="1116">IF(AND($I29&gt;=BI$8,$H29&lt;BJ$8),"━","")</f>
        <v/>
      </c>
      <c r="BJ29" s="24" t="str">
        <f t="shared" ref="BJ29" si="1117">IF(AND($I29&gt;=BJ$8,$H29&lt;BK$8),"━","")</f>
        <v/>
      </c>
      <c r="BK29" s="31" t="str">
        <f t="shared" ref="BK29" si="1118">IF(AND($I29&gt;=BK$8,$H29&lt;BL$8),"━","")</f>
        <v/>
      </c>
      <c r="BL29" s="24" t="str">
        <f t="shared" ref="BL29" si="1119">IF(AND($I29&gt;=BL$8,$H29&lt;BM$8),"━","")</f>
        <v/>
      </c>
      <c r="BM29" s="24" t="str">
        <f t="shared" ref="BM29" si="1120">IF(AND($I29&gt;=BM$8,$H29&lt;BN$8),"━","")</f>
        <v/>
      </c>
      <c r="BN29" s="24" t="str">
        <f t="shared" ref="BN29" si="1121">IF(AND($I29&gt;=BN$8,$H29&lt;BO$8),"━","")</f>
        <v/>
      </c>
      <c r="BO29" s="24" t="str">
        <f t="shared" ref="BO29" si="1122">IF(AND($I29&gt;=BO$8,$H29&lt;BP$8),"━","")</f>
        <v/>
      </c>
      <c r="BP29" s="24" t="str">
        <f t="shared" ref="BP29" si="1123">IF(AND($I29&gt;=BP$8,$H29&lt;BQ$8),"━","")</f>
        <v/>
      </c>
      <c r="BQ29" s="24" t="str">
        <f t="shared" ref="BQ29" si="1124">IF(AND($I29&gt;=BQ$8,$H29&lt;BR$8),"━","")</f>
        <v/>
      </c>
      <c r="BR29" s="24" t="str">
        <f t="shared" ref="BR29" si="1125">IF(AND($I29&gt;=BR$8,$H29&lt;BS$8),"━","")</f>
        <v/>
      </c>
      <c r="BS29" s="24" t="str">
        <f t="shared" ref="BS29" si="1126">IF(AND($I29&gt;=BS$8,$H29&lt;BT$8),"━","")</f>
        <v/>
      </c>
      <c r="BT29" s="24" t="str">
        <f t="shared" ref="BT29" si="1127">IF(AND($I29&gt;=BT$8,$H29&lt;BU$8),"━","")</f>
        <v/>
      </c>
      <c r="BU29" s="24" t="str">
        <f t="shared" ref="BU29" si="1128">IF(AND($I29&gt;=BU$8,$H29&lt;BV$8),"━","")</f>
        <v/>
      </c>
      <c r="BV29" s="24" t="str">
        <f t="shared" ref="BV29" si="1129">IF(AND($I29&gt;=BV$8,$H29&lt;BW$8),"━","")</f>
        <v/>
      </c>
      <c r="BW29" s="25" t="s">
        <v>10</v>
      </c>
      <c r="BX29" s="2"/>
      <c r="BY29" s="26" t="str">
        <f>IF(OR(H29="",I29=""),"",I29-H29+1)</f>
        <v/>
      </c>
    </row>
    <row r="30" spans="1:77" s="1" customFormat="1" ht="22.15" customHeight="1" x14ac:dyDescent="0.15">
      <c r="A30" s="135"/>
      <c r="B30" s="137"/>
      <c r="C30" s="149"/>
      <c r="D30" s="139"/>
      <c r="E30" s="141"/>
      <c r="F30" s="143"/>
      <c r="G30" s="145"/>
      <c r="H30" s="133"/>
      <c r="I30" s="131"/>
      <c r="J30" s="131"/>
      <c r="K30" s="131"/>
      <c r="L30" s="27" t="str">
        <f>IF(AND($K29&gt;=L$8,$J29&lt;M$8),"━","")</f>
        <v/>
      </c>
      <c r="M30" s="27" t="str">
        <f t="shared" ref="M30" si="1130">IF(AND($K29&gt;=M$8,$J29&lt;N$8),"━","")</f>
        <v/>
      </c>
      <c r="N30" s="27" t="str">
        <f t="shared" ref="N30" si="1131">IF(AND($K29&gt;=N$8,$J29&lt;O$8),"━","")</f>
        <v/>
      </c>
      <c r="O30" s="27" t="str">
        <f t="shared" ref="O30" si="1132">IF(AND($K29&gt;=O$8,$J29&lt;P$8),"━","")</f>
        <v/>
      </c>
      <c r="P30" s="27" t="str">
        <f t="shared" ref="P30" si="1133">IF(AND($K29&gt;=P$8,$J29&lt;Q$8),"━","")</f>
        <v/>
      </c>
      <c r="Q30" s="27" t="str">
        <f t="shared" ref="Q30" si="1134">IF(AND($K29&gt;=Q$8,$J29&lt;R$8),"━","")</f>
        <v/>
      </c>
      <c r="R30" s="27" t="str">
        <f t="shared" ref="R30" si="1135">IF(AND($K29&gt;=R$8,$J29&lt;S$8),"━","")</f>
        <v/>
      </c>
      <c r="S30" s="27" t="str">
        <f t="shared" ref="S30" si="1136">IF(AND($K29&gt;=S$8,$J29&lt;T$8),"━","")</f>
        <v/>
      </c>
      <c r="T30" s="27" t="str">
        <f t="shared" ref="T30" si="1137">IF(AND($K29&gt;=T$8,$J29&lt;U$8),"━","")</f>
        <v/>
      </c>
      <c r="U30" s="27" t="str">
        <f t="shared" ref="U30" si="1138">IF(AND($K29&gt;=U$8,$J29&lt;V$8),"━","")</f>
        <v/>
      </c>
      <c r="V30" s="27" t="str">
        <f t="shared" ref="V30" si="1139">IF(AND($K29&gt;=V$8,$J29&lt;W$8),"━","")</f>
        <v/>
      </c>
      <c r="W30" s="27" t="str">
        <f t="shared" ref="W30" si="1140">IF(AND($K29&gt;=W$8,$J29&lt;X$8),"━","")</f>
        <v/>
      </c>
      <c r="X30" s="27" t="str">
        <f t="shared" ref="X30" si="1141">IF(AND($K29&gt;=X$8,$J29&lt;Y$8),"━","")</f>
        <v/>
      </c>
      <c r="Y30" s="27" t="str">
        <f t="shared" ref="Y30" si="1142">IF(AND($K29&gt;=Y$8,$J29&lt;Z$8),"━","")</f>
        <v/>
      </c>
      <c r="Z30" s="27" t="str">
        <f t="shared" ref="Z30" si="1143">IF(AND($K29&gt;=Z$8,$J29&lt;AA$8),"━","")</f>
        <v/>
      </c>
      <c r="AA30" s="32" t="str">
        <f t="shared" ref="AA30" si="1144">IF(AND($K29&gt;=AA$8,$J29&lt;AB$8),"━","")</f>
        <v/>
      </c>
      <c r="AB30" s="27" t="str">
        <f t="shared" ref="AB30" si="1145">IF(AND($K29&gt;=AB$8,$J29&lt;AC$8),"━","")</f>
        <v/>
      </c>
      <c r="AC30" s="27" t="str">
        <f t="shared" ref="AC30" si="1146">IF(AND($K29&gt;=AC$8,$J29&lt;AD$8),"━","")</f>
        <v/>
      </c>
      <c r="AD30" s="27" t="str">
        <f t="shared" ref="AD30" si="1147">IF(AND($K29&gt;=AD$8,$J29&lt;AE$8),"━","")</f>
        <v/>
      </c>
      <c r="AE30" s="27" t="str">
        <f t="shared" ref="AE30" si="1148">IF(AND($K29&gt;=AE$8,$J29&lt;AF$8),"━","")</f>
        <v/>
      </c>
      <c r="AF30" s="27" t="str">
        <f t="shared" ref="AF30" si="1149">IF(AND($K29&gt;=AF$8,$J29&lt;AG$8),"━","")</f>
        <v/>
      </c>
      <c r="AG30" s="27" t="str">
        <f t="shared" ref="AG30" si="1150">IF(AND($K29&gt;=AG$8,$J29&lt;AH$8),"━","")</f>
        <v/>
      </c>
      <c r="AH30" s="27" t="str">
        <f t="shared" ref="AH30" si="1151">IF(AND($K29&gt;=AH$8,$J29&lt;AI$8),"━","")</f>
        <v/>
      </c>
      <c r="AI30" s="27" t="str">
        <f t="shared" ref="AI30" si="1152">IF(AND($K29&gt;=AI$8,$J29&lt;AJ$8),"━","")</f>
        <v/>
      </c>
      <c r="AJ30" s="27" t="str">
        <f t="shared" ref="AJ30" si="1153">IF(AND($K29&gt;=AJ$8,$J29&lt;AK$8),"━","")</f>
        <v/>
      </c>
      <c r="AK30" s="27" t="str">
        <f t="shared" ref="AK30" si="1154">IF(AND($K29&gt;=AK$8,$J29&lt;AL$8),"━","")</f>
        <v/>
      </c>
      <c r="AL30" s="27" t="str">
        <f t="shared" ref="AL30" si="1155">IF(AND($K29&gt;=AL$8,$J29&lt;AM$8),"━","")</f>
        <v/>
      </c>
      <c r="AM30" s="27" t="str">
        <f t="shared" ref="AM30" si="1156">IF(AND($K29&gt;=AM$8,$J29&lt;AN$8),"━","")</f>
        <v/>
      </c>
      <c r="AN30" s="27" t="str">
        <f t="shared" ref="AN30" si="1157">IF(AND($K29&gt;=AN$8,$J29&lt;AO$8),"━","")</f>
        <v/>
      </c>
      <c r="AO30" s="27" t="str">
        <f t="shared" ref="AO30" si="1158">IF(AND($K29&gt;=AO$8,$J29&lt;AP$8),"━","")</f>
        <v/>
      </c>
      <c r="AP30" s="27" t="str">
        <f t="shared" ref="AP30" si="1159">IF(AND($K29&gt;=AP$8,$J29&lt;AQ$8),"━","")</f>
        <v/>
      </c>
      <c r="AQ30" s="27" t="str">
        <f t="shared" ref="AQ30" si="1160">IF(AND($K29&gt;=AQ$8,$J29&lt;AR$8),"━","")</f>
        <v/>
      </c>
      <c r="AR30" s="27" t="str">
        <f t="shared" ref="AR30" si="1161">IF(AND($K29&gt;=AR$8,$J29&lt;AS$8),"━","")</f>
        <v/>
      </c>
      <c r="AS30" s="32" t="str">
        <f t="shared" ref="AS30" si="1162">IF(AND($K29&gt;=AS$8,$J29&lt;AT$8),"━","")</f>
        <v/>
      </c>
      <c r="AT30" s="27" t="str">
        <f t="shared" ref="AT30" si="1163">IF(AND($K29&gt;=AT$8,$J29&lt;AU$8),"━","")</f>
        <v/>
      </c>
      <c r="AU30" s="27" t="str">
        <f t="shared" ref="AU30" si="1164">IF(AND($K29&gt;=AU$8,$J29&lt;AV$8),"━","")</f>
        <v/>
      </c>
      <c r="AV30" s="27" t="str">
        <f t="shared" ref="AV30" si="1165">IF(AND($K29&gt;=AV$8,$J29&lt;AW$8),"━","")</f>
        <v/>
      </c>
      <c r="AW30" s="27" t="str">
        <f t="shared" ref="AW30" si="1166">IF(AND($K29&gt;=AW$8,$J29&lt;AX$8),"━","")</f>
        <v/>
      </c>
      <c r="AX30" s="27" t="str">
        <f t="shared" ref="AX30" si="1167">IF(AND($K29&gt;=AX$8,$J29&lt;AY$8),"━","")</f>
        <v/>
      </c>
      <c r="AY30" s="27" t="str">
        <f t="shared" ref="AY30" si="1168">IF(AND($K29&gt;=AY$8,$J29&lt;AZ$8),"━","")</f>
        <v/>
      </c>
      <c r="AZ30" s="27" t="str">
        <f t="shared" ref="AZ30" si="1169">IF(AND($K29&gt;=AZ$8,$J29&lt;BA$8),"━","")</f>
        <v/>
      </c>
      <c r="BA30" s="27" t="str">
        <f t="shared" ref="BA30" si="1170">IF(AND($K29&gt;=BA$8,$J29&lt;BB$8),"━","")</f>
        <v/>
      </c>
      <c r="BB30" s="27" t="str">
        <f t="shared" ref="BB30" si="1171">IF(AND($K29&gt;=BB$8,$J29&lt;BC$8),"━","")</f>
        <v/>
      </c>
      <c r="BC30" s="27" t="str">
        <f t="shared" ref="BC30" si="1172">IF(AND($K29&gt;=BC$8,$J29&lt;BD$8),"━","")</f>
        <v/>
      </c>
      <c r="BD30" s="27" t="str">
        <f t="shared" ref="BD30" si="1173">IF(AND($K29&gt;=BD$8,$J29&lt;BE$8),"━","")</f>
        <v/>
      </c>
      <c r="BE30" s="27" t="str">
        <f t="shared" ref="BE30" si="1174">IF(AND($K29&gt;=BE$8,$J29&lt;BF$8),"━","")</f>
        <v/>
      </c>
      <c r="BF30" s="27" t="str">
        <f t="shared" ref="BF30" si="1175">IF(AND($K29&gt;=BF$8,$J29&lt;BG$8),"━","")</f>
        <v/>
      </c>
      <c r="BG30" s="27" t="str">
        <f t="shared" ref="BG30" si="1176">IF(AND($K29&gt;=BG$8,$J29&lt;BH$8),"━","")</f>
        <v/>
      </c>
      <c r="BH30" s="27" t="str">
        <f t="shared" ref="BH30" si="1177">IF(AND($K29&gt;=BH$8,$J29&lt;BI$8),"━","")</f>
        <v/>
      </c>
      <c r="BI30" s="27" t="str">
        <f t="shared" ref="BI30" si="1178">IF(AND($K29&gt;=BI$8,$J29&lt;BJ$8),"━","")</f>
        <v/>
      </c>
      <c r="BJ30" s="27" t="str">
        <f t="shared" ref="BJ30" si="1179">IF(AND($K29&gt;=BJ$8,$J29&lt;BK$8),"━","")</f>
        <v/>
      </c>
      <c r="BK30" s="32" t="str">
        <f t="shared" ref="BK30" si="1180">IF(AND($K29&gt;=BK$8,$J29&lt;BL$8),"━","")</f>
        <v/>
      </c>
      <c r="BL30" s="27" t="str">
        <f t="shared" ref="BL30" si="1181">IF(AND($K29&gt;=BL$8,$J29&lt;BM$8),"━","")</f>
        <v/>
      </c>
      <c r="BM30" s="27" t="str">
        <f t="shared" ref="BM30" si="1182">IF(AND($K29&gt;=BM$8,$J29&lt;BN$8),"━","")</f>
        <v/>
      </c>
      <c r="BN30" s="27" t="str">
        <f t="shared" ref="BN30" si="1183">IF(AND($K29&gt;=BN$8,$J29&lt;BO$8),"━","")</f>
        <v/>
      </c>
      <c r="BO30" s="27" t="str">
        <f t="shared" ref="BO30:BV30" si="1184">IF(AND($K29&gt;=BO$8,$J29&lt;BP$8),"━","")</f>
        <v/>
      </c>
      <c r="BP30" s="27" t="str">
        <f t="shared" si="1184"/>
        <v/>
      </c>
      <c r="BQ30" s="27" t="str">
        <f t="shared" si="1184"/>
        <v/>
      </c>
      <c r="BR30" s="27" t="str">
        <f t="shared" si="1184"/>
        <v/>
      </c>
      <c r="BS30" s="27" t="str">
        <f t="shared" si="1184"/>
        <v/>
      </c>
      <c r="BT30" s="27" t="str">
        <f t="shared" si="1184"/>
        <v/>
      </c>
      <c r="BU30" s="27" t="str">
        <f t="shared" si="1184"/>
        <v/>
      </c>
      <c r="BV30" s="27" t="str">
        <f t="shared" si="1184"/>
        <v/>
      </c>
      <c r="BW30" s="25" t="s">
        <v>10</v>
      </c>
      <c r="BX30" s="2"/>
      <c r="BY30" s="28" t="str">
        <f>IF(OR(J29="",K29=""),"",K29-J29+1)</f>
        <v/>
      </c>
    </row>
    <row r="31" spans="1:77" s="1" customFormat="1" ht="22.15" customHeight="1" x14ac:dyDescent="0.15">
      <c r="A31" s="134">
        <v>12</v>
      </c>
      <c r="B31" s="136"/>
      <c r="C31" s="148"/>
      <c r="D31" s="138"/>
      <c r="E31" s="140"/>
      <c r="F31" s="142"/>
      <c r="G31" s="144"/>
      <c r="H31" s="132"/>
      <c r="I31" s="130"/>
      <c r="J31" s="130"/>
      <c r="K31" s="130"/>
      <c r="L31" s="24" t="str">
        <f>IF(AND($I31&gt;=L$8,$H31&lt;M$8),"━","")</f>
        <v/>
      </c>
      <c r="M31" s="24" t="str">
        <f t="shared" ref="M31" si="1185">IF(AND($I31&gt;=M$8,$H31&lt;N$8),"━","")</f>
        <v/>
      </c>
      <c r="N31" s="24" t="str">
        <f t="shared" ref="N31" si="1186">IF(AND($I31&gt;=N$8,$H31&lt;O$8),"━","")</f>
        <v/>
      </c>
      <c r="O31" s="24" t="str">
        <f t="shared" ref="O31" si="1187">IF(AND($I31&gt;=O$8,$H31&lt;P$8),"━","")</f>
        <v/>
      </c>
      <c r="P31" s="24" t="str">
        <f t="shared" ref="P31" si="1188">IF(AND($I31&gt;=P$8,$H31&lt;Q$8),"━","")</f>
        <v/>
      </c>
      <c r="Q31" s="24" t="str">
        <f t="shared" ref="Q31" si="1189">IF(AND($I31&gt;=Q$8,$H31&lt;R$8),"━","")</f>
        <v/>
      </c>
      <c r="R31" s="24" t="str">
        <f t="shared" ref="R31" si="1190">IF(AND($I31&gt;=R$8,$H31&lt;S$8),"━","")</f>
        <v/>
      </c>
      <c r="S31" s="24" t="str">
        <f t="shared" ref="S31" si="1191">IF(AND($I31&gt;=S$8,$H31&lt;T$8),"━","")</f>
        <v/>
      </c>
      <c r="T31" s="24" t="str">
        <f t="shared" ref="T31" si="1192">IF(AND($I31&gt;=T$8,$H31&lt;U$8),"━","")</f>
        <v/>
      </c>
      <c r="U31" s="24" t="str">
        <f t="shared" ref="U31" si="1193">IF(AND($I31&gt;=U$8,$H31&lt;V$8),"━","")</f>
        <v/>
      </c>
      <c r="V31" s="24" t="str">
        <f t="shared" ref="V31" si="1194">IF(AND($I31&gt;=V$8,$H31&lt;W$8),"━","")</f>
        <v/>
      </c>
      <c r="W31" s="24" t="str">
        <f t="shared" ref="W31" si="1195">IF(AND($I31&gt;=W$8,$H31&lt;X$8),"━","")</f>
        <v/>
      </c>
      <c r="X31" s="24" t="str">
        <f t="shared" ref="X31" si="1196">IF(AND($I31&gt;=X$8,$H31&lt;Y$8),"━","")</f>
        <v/>
      </c>
      <c r="Y31" s="24" t="str">
        <f t="shared" ref="Y31" si="1197">IF(AND($I31&gt;=Y$8,$H31&lt;Z$8),"━","")</f>
        <v/>
      </c>
      <c r="Z31" s="24" t="str">
        <f t="shared" ref="Z31" si="1198">IF(AND($I31&gt;=Z$8,$H31&lt;AA$8),"━","")</f>
        <v/>
      </c>
      <c r="AA31" s="31" t="str">
        <f t="shared" ref="AA31" si="1199">IF(AND($I31&gt;=AA$8,$H31&lt;AB$8),"━","")</f>
        <v/>
      </c>
      <c r="AB31" s="24" t="str">
        <f t="shared" ref="AB31" si="1200">IF(AND($I31&gt;=AB$8,$H31&lt;AC$8),"━","")</f>
        <v/>
      </c>
      <c r="AC31" s="24" t="str">
        <f t="shared" ref="AC31" si="1201">IF(AND($I31&gt;=AC$8,$H31&lt;AD$8),"━","")</f>
        <v/>
      </c>
      <c r="AD31" s="24" t="str">
        <f t="shared" ref="AD31" si="1202">IF(AND($I31&gt;=AD$8,$H31&lt;AE$8),"━","")</f>
        <v/>
      </c>
      <c r="AE31" s="24" t="str">
        <f t="shared" ref="AE31" si="1203">IF(AND($I31&gt;=AE$8,$H31&lt;AF$8),"━","")</f>
        <v/>
      </c>
      <c r="AF31" s="24" t="str">
        <f t="shared" ref="AF31" si="1204">IF(AND($I31&gt;=AF$8,$H31&lt;AG$8),"━","")</f>
        <v/>
      </c>
      <c r="AG31" s="24" t="str">
        <f t="shared" ref="AG31" si="1205">IF(AND($I31&gt;=AG$8,$H31&lt;AH$8),"━","")</f>
        <v/>
      </c>
      <c r="AH31" s="24" t="str">
        <f t="shared" ref="AH31" si="1206">IF(AND($I31&gt;=AH$8,$H31&lt;AI$8),"━","")</f>
        <v/>
      </c>
      <c r="AI31" s="24" t="str">
        <f t="shared" ref="AI31" si="1207">IF(AND($I31&gt;=AI$8,$H31&lt;AJ$8),"━","")</f>
        <v/>
      </c>
      <c r="AJ31" s="24" t="str">
        <f t="shared" ref="AJ31" si="1208">IF(AND($I31&gt;=AJ$8,$H31&lt;AK$8),"━","")</f>
        <v/>
      </c>
      <c r="AK31" s="24" t="str">
        <f t="shared" ref="AK31" si="1209">IF(AND($I31&gt;=AK$8,$H31&lt;AL$8),"━","")</f>
        <v/>
      </c>
      <c r="AL31" s="24" t="str">
        <f t="shared" ref="AL31" si="1210">IF(AND($I31&gt;=AL$8,$H31&lt;AM$8),"━","")</f>
        <v/>
      </c>
      <c r="AM31" s="24" t="str">
        <f t="shared" ref="AM31" si="1211">IF(AND($I31&gt;=AM$8,$H31&lt;AN$8),"━","")</f>
        <v/>
      </c>
      <c r="AN31" s="24" t="str">
        <f t="shared" ref="AN31" si="1212">IF(AND($I31&gt;=AN$8,$H31&lt;AO$8),"━","")</f>
        <v/>
      </c>
      <c r="AO31" s="24" t="str">
        <f t="shared" ref="AO31" si="1213">IF(AND($I31&gt;=AO$8,$H31&lt;AP$8),"━","")</f>
        <v/>
      </c>
      <c r="AP31" s="24" t="str">
        <f t="shared" ref="AP31" si="1214">IF(AND($I31&gt;=AP$8,$H31&lt;AQ$8),"━","")</f>
        <v/>
      </c>
      <c r="AQ31" s="24" t="str">
        <f t="shared" ref="AQ31" si="1215">IF(AND($I31&gt;=AQ$8,$H31&lt;AR$8),"━","")</f>
        <v/>
      </c>
      <c r="AR31" s="24" t="str">
        <f t="shared" ref="AR31" si="1216">IF(AND($I31&gt;=AR$8,$H31&lt;AS$8),"━","")</f>
        <v/>
      </c>
      <c r="AS31" s="31" t="str">
        <f t="shared" ref="AS31" si="1217">IF(AND($I31&gt;=AS$8,$H31&lt;AT$8),"━","")</f>
        <v/>
      </c>
      <c r="AT31" s="24" t="str">
        <f t="shared" ref="AT31" si="1218">IF(AND($I31&gt;=AT$8,$H31&lt;AU$8),"━","")</f>
        <v/>
      </c>
      <c r="AU31" s="24" t="str">
        <f t="shared" ref="AU31" si="1219">IF(AND($I31&gt;=AU$8,$H31&lt;AV$8),"━","")</f>
        <v/>
      </c>
      <c r="AV31" s="24" t="str">
        <f t="shared" ref="AV31" si="1220">IF(AND($I31&gt;=AV$8,$H31&lt;AW$8),"━","")</f>
        <v/>
      </c>
      <c r="AW31" s="24" t="str">
        <f t="shared" ref="AW31" si="1221">IF(AND($I31&gt;=AW$8,$H31&lt;AX$8),"━","")</f>
        <v/>
      </c>
      <c r="AX31" s="24" t="str">
        <f t="shared" ref="AX31" si="1222">IF(AND($I31&gt;=AX$8,$H31&lt;AY$8),"━","")</f>
        <v/>
      </c>
      <c r="AY31" s="24" t="str">
        <f t="shared" ref="AY31" si="1223">IF(AND($I31&gt;=AY$8,$H31&lt;AZ$8),"━","")</f>
        <v/>
      </c>
      <c r="AZ31" s="24" t="str">
        <f t="shared" ref="AZ31" si="1224">IF(AND($I31&gt;=AZ$8,$H31&lt;BA$8),"━","")</f>
        <v/>
      </c>
      <c r="BA31" s="24" t="str">
        <f t="shared" ref="BA31" si="1225">IF(AND($I31&gt;=BA$8,$H31&lt;BB$8),"━","")</f>
        <v/>
      </c>
      <c r="BB31" s="24" t="str">
        <f t="shared" ref="BB31" si="1226">IF(AND($I31&gt;=BB$8,$H31&lt;BC$8),"━","")</f>
        <v/>
      </c>
      <c r="BC31" s="24" t="str">
        <f t="shared" ref="BC31" si="1227">IF(AND($I31&gt;=BC$8,$H31&lt;BD$8),"━","")</f>
        <v/>
      </c>
      <c r="BD31" s="24" t="str">
        <f t="shared" ref="BD31" si="1228">IF(AND($I31&gt;=BD$8,$H31&lt;BE$8),"━","")</f>
        <v/>
      </c>
      <c r="BE31" s="24" t="str">
        <f t="shared" ref="BE31" si="1229">IF(AND($I31&gt;=BE$8,$H31&lt;BF$8),"━","")</f>
        <v/>
      </c>
      <c r="BF31" s="24" t="str">
        <f t="shared" ref="BF31" si="1230">IF(AND($I31&gt;=BF$8,$H31&lt;BG$8),"━","")</f>
        <v/>
      </c>
      <c r="BG31" s="24" t="str">
        <f t="shared" ref="BG31" si="1231">IF(AND($I31&gt;=BG$8,$H31&lt;BH$8),"━","")</f>
        <v/>
      </c>
      <c r="BH31" s="24" t="str">
        <f t="shared" ref="BH31" si="1232">IF(AND($I31&gt;=BH$8,$H31&lt;BI$8),"━","")</f>
        <v/>
      </c>
      <c r="BI31" s="24" t="str">
        <f t="shared" ref="BI31" si="1233">IF(AND($I31&gt;=BI$8,$H31&lt;BJ$8),"━","")</f>
        <v/>
      </c>
      <c r="BJ31" s="24" t="str">
        <f t="shared" ref="BJ31" si="1234">IF(AND($I31&gt;=BJ$8,$H31&lt;BK$8),"━","")</f>
        <v/>
      </c>
      <c r="BK31" s="31" t="str">
        <f t="shared" ref="BK31" si="1235">IF(AND($I31&gt;=BK$8,$H31&lt;BL$8),"━","")</f>
        <v/>
      </c>
      <c r="BL31" s="24" t="str">
        <f t="shared" ref="BL31" si="1236">IF(AND($I31&gt;=BL$8,$H31&lt;BM$8),"━","")</f>
        <v/>
      </c>
      <c r="BM31" s="24" t="str">
        <f t="shared" ref="BM31" si="1237">IF(AND($I31&gt;=BM$8,$H31&lt;BN$8),"━","")</f>
        <v/>
      </c>
      <c r="BN31" s="114" t="str">
        <f t="shared" ref="BN31" si="1238">IF(AND($I31&gt;=BN$8,$H31&lt;BO$8),"━","")</f>
        <v/>
      </c>
      <c r="BO31" s="24" t="str">
        <f t="shared" ref="BO31" si="1239">IF(AND($I31&gt;=BO$8,$H31&lt;BP$8),"━","")</f>
        <v/>
      </c>
      <c r="BP31" s="24" t="str">
        <f t="shared" ref="BP31" si="1240">IF(AND($I31&gt;=BP$8,$H31&lt;BQ$8),"━","")</f>
        <v/>
      </c>
      <c r="BQ31" s="24" t="str">
        <f t="shared" ref="BQ31" si="1241">IF(AND($I31&gt;=BQ$8,$H31&lt;BR$8),"━","")</f>
        <v/>
      </c>
      <c r="BR31" s="24" t="str">
        <f t="shared" ref="BR31" si="1242">IF(AND($I31&gt;=BR$8,$H31&lt;BS$8),"━","")</f>
        <v/>
      </c>
      <c r="BS31" s="24" t="str">
        <f t="shared" ref="BS31" si="1243">IF(AND($I31&gt;=BS$8,$H31&lt;BT$8),"━","")</f>
        <v/>
      </c>
      <c r="BT31" s="24" t="str">
        <f t="shared" ref="BT31" si="1244">IF(AND($I31&gt;=BT$8,$H31&lt;BU$8),"━","")</f>
        <v/>
      </c>
      <c r="BU31" s="24" t="str">
        <f t="shared" ref="BU31" si="1245">IF(AND($I31&gt;=BU$8,$H31&lt;BV$8),"━","")</f>
        <v/>
      </c>
      <c r="BV31" s="24" t="str">
        <f t="shared" ref="BV31" si="1246">IF(AND($I31&gt;=BV$8,$H31&lt;BW$8),"━","")</f>
        <v/>
      </c>
      <c r="BW31" s="25" t="s">
        <v>10</v>
      </c>
      <c r="BX31" s="2"/>
      <c r="BY31" s="26" t="str">
        <f>IF(OR(H31="",I31=""),"",I31-H31+1)</f>
        <v/>
      </c>
    </row>
    <row r="32" spans="1:77" s="1" customFormat="1" ht="22.15" customHeight="1" x14ac:dyDescent="0.15">
      <c r="A32" s="135"/>
      <c r="B32" s="137"/>
      <c r="C32" s="149"/>
      <c r="D32" s="139"/>
      <c r="E32" s="141"/>
      <c r="F32" s="143"/>
      <c r="G32" s="145"/>
      <c r="H32" s="133"/>
      <c r="I32" s="131"/>
      <c r="J32" s="131"/>
      <c r="K32" s="131"/>
      <c r="L32" s="27" t="str">
        <f>IF(AND($K31&gt;=L$8,$J31&lt;M$8),"━","")</f>
        <v/>
      </c>
      <c r="M32" s="27" t="str">
        <f t="shared" ref="M32" si="1247">IF(AND($K31&gt;=M$8,$J31&lt;N$8),"━","")</f>
        <v/>
      </c>
      <c r="N32" s="27" t="str">
        <f t="shared" ref="N32" si="1248">IF(AND($K31&gt;=N$8,$J31&lt;O$8),"━","")</f>
        <v/>
      </c>
      <c r="O32" s="27" t="str">
        <f t="shared" ref="O32" si="1249">IF(AND($K31&gt;=O$8,$J31&lt;P$8),"━","")</f>
        <v/>
      </c>
      <c r="P32" s="27" t="str">
        <f t="shared" ref="P32" si="1250">IF(AND($K31&gt;=P$8,$J31&lt;Q$8),"━","")</f>
        <v/>
      </c>
      <c r="Q32" s="27" t="str">
        <f t="shared" ref="Q32" si="1251">IF(AND($K31&gt;=Q$8,$J31&lt;R$8),"━","")</f>
        <v/>
      </c>
      <c r="R32" s="27" t="str">
        <f t="shared" ref="R32" si="1252">IF(AND($K31&gt;=R$8,$J31&lt;S$8),"━","")</f>
        <v/>
      </c>
      <c r="S32" s="27" t="str">
        <f t="shared" ref="S32" si="1253">IF(AND($K31&gt;=S$8,$J31&lt;T$8),"━","")</f>
        <v/>
      </c>
      <c r="T32" s="27" t="str">
        <f t="shared" ref="T32" si="1254">IF(AND($K31&gt;=T$8,$J31&lt;U$8),"━","")</f>
        <v/>
      </c>
      <c r="U32" s="27" t="str">
        <f t="shared" ref="U32" si="1255">IF(AND($K31&gt;=U$8,$J31&lt;V$8),"━","")</f>
        <v/>
      </c>
      <c r="V32" s="27" t="str">
        <f t="shared" ref="V32" si="1256">IF(AND($K31&gt;=V$8,$J31&lt;W$8),"━","")</f>
        <v/>
      </c>
      <c r="W32" s="27" t="str">
        <f t="shared" ref="W32" si="1257">IF(AND($K31&gt;=W$8,$J31&lt;X$8),"━","")</f>
        <v/>
      </c>
      <c r="X32" s="27" t="str">
        <f t="shared" ref="X32" si="1258">IF(AND($K31&gt;=X$8,$J31&lt;Y$8),"━","")</f>
        <v/>
      </c>
      <c r="Y32" s="27" t="str">
        <f t="shared" ref="Y32" si="1259">IF(AND($K31&gt;=Y$8,$J31&lt;Z$8),"━","")</f>
        <v/>
      </c>
      <c r="Z32" s="27" t="str">
        <f t="shared" ref="Z32" si="1260">IF(AND($K31&gt;=Z$8,$J31&lt;AA$8),"━","")</f>
        <v/>
      </c>
      <c r="AA32" s="32" t="str">
        <f t="shared" ref="AA32" si="1261">IF(AND($K31&gt;=AA$8,$J31&lt;AB$8),"━","")</f>
        <v/>
      </c>
      <c r="AB32" s="27" t="str">
        <f t="shared" ref="AB32" si="1262">IF(AND($K31&gt;=AB$8,$J31&lt;AC$8),"━","")</f>
        <v/>
      </c>
      <c r="AC32" s="27" t="str">
        <f t="shared" ref="AC32" si="1263">IF(AND($K31&gt;=AC$8,$J31&lt;AD$8),"━","")</f>
        <v/>
      </c>
      <c r="AD32" s="27" t="str">
        <f t="shared" ref="AD32" si="1264">IF(AND($K31&gt;=AD$8,$J31&lt;AE$8),"━","")</f>
        <v/>
      </c>
      <c r="AE32" s="27" t="str">
        <f t="shared" ref="AE32" si="1265">IF(AND($K31&gt;=AE$8,$J31&lt;AF$8),"━","")</f>
        <v/>
      </c>
      <c r="AF32" s="27" t="str">
        <f t="shared" ref="AF32" si="1266">IF(AND($K31&gt;=AF$8,$J31&lt;AG$8),"━","")</f>
        <v/>
      </c>
      <c r="AG32" s="27" t="str">
        <f t="shared" ref="AG32" si="1267">IF(AND($K31&gt;=AG$8,$J31&lt;AH$8),"━","")</f>
        <v/>
      </c>
      <c r="AH32" s="27" t="str">
        <f t="shared" ref="AH32" si="1268">IF(AND($K31&gt;=AH$8,$J31&lt;AI$8),"━","")</f>
        <v/>
      </c>
      <c r="AI32" s="27" t="str">
        <f t="shared" ref="AI32" si="1269">IF(AND($K31&gt;=AI$8,$J31&lt;AJ$8),"━","")</f>
        <v/>
      </c>
      <c r="AJ32" s="27" t="str">
        <f t="shared" ref="AJ32" si="1270">IF(AND($K31&gt;=AJ$8,$J31&lt;AK$8),"━","")</f>
        <v/>
      </c>
      <c r="AK32" s="27" t="str">
        <f t="shared" ref="AK32" si="1271">IF(AND($K31&gt;=AK$8,$J31&lt;AL$8),"━","")</f>
        <v/>
      </c>
      <c r="AL32" s="27" t="str">
        <f t="shared" ref="AL32" si="1272">IF(AND($K31&gt;=AL$8,$J31&lt;AM$8),"━","")</f>
        <v/>
      </c>
      <c r="AM32" s="27" t="str">
        <f t="shared" ref="AM32" si="1273">IF(AND($K31&gt;=AM$8,$J31&lt;AN$8),"━","")</f>
        <v/>
      </c>
      <c r="AN32" s="27" t="str">
        <f t="shared" ref="AN32" si="1274">IF(AND($K31&gt;=AN$8,$J31&lt;AO$8),"━","")</f>
        <v/>
      </c>
      <c r="AO32" s="27" t="str">
        <f t="shared" ref="AO32" si="1275">IF(AND($K31&gt;=AO$8,$J31&lt;AP$8),"━","")</f>
        <v/>
      </c>
      <c r="AP32" s="27" t="str">
        <f t="shared" ref="AP32" si="1276">IF(AND($K31&gt;=AP$8,$J31&lt;AQ$8),"━","")</f>
        <v/>
      </c>
      <c r="AQ32" s="27" t="str">
        <f t="shared" ref="AQ32" si="1277">IF(AND($K31&gt;=AQ$8,$J31&lt;AR$8),"━","")</f>
        <v/>
      </c>
      <c r="AR32" s="27" t="str">
        <f t="shared" ref="AR32" si="1278">IF(AND($K31&gt;=AR$8,$J31&lt;AS$8),"━","")</f>
        <v/>
      </c>
      <c r="AS32" s="32" t="str">
        <f t="shared" ref="AS32" si="1279">IF(AND($K31&gt;=AS$8,$J31&lt;AT$8),"━","")</f>
        <v/>
      </c>
      <c r="AT32" s="27" t="str">
        <f t="shared" ref="AT32" si="1280">IF(AND($K31&gt;=AT$8,$J31&lt;AU$8),"━","")</f>
        <v/>
      </c>
      <c r="AU32" s="27" t="str">
        <f t="shared" ref="AU32" si="1281">IF(AND($K31&gt;=AU$8,$J31&lt;AV$8),"━","")</f>
        <v/>
      </c>
      <c r="AV32" s="27" t="str">
        <f t="shared" ref="AV32" si="1282">IF(AND($K31&gt;=AV$8,$J31&lt;AW$8),"━","")</f>
        <v/>
      </c>
      <c r="AW32" s="27" t="str">
        <f t="shared" ref="AW32" si="1283">IF(AND($K31&gt;=AW$8,$J31&lt;AX$8),"━","")</f>
        <v/>
      </c>
      <c r="AX32" s="27" t="str">
        <f t="shared" ref="AX32" si="1284">IF(AND($K31&gt;=AX$8,$J31&lt;AY$8),"━","")</f>
        <v/>
      </c>
      <c r="AY32" s="27" t="str">
        <f t="shared" ref="AY32" si="1285">IF(AND($K31&gt;=AY$8,$J31&lt;AZ$8),"━","")</f>
        <v/>
      </c>
      <c r="AZ32" s="27" t="str">
        <f t="shared" ref="AZ32" si="1286">IF(AND($K31&gt;=AZ$8,$J31&lt;BA$8),"━","")</f>
        <v/>
      </c>
      <c r="BA32" s="27" t="str">
        <f t="shared" ref="BA32" si="1287">IF(AND($K31&gt;=BA$8,$J31&lt;BB$8),"━","")</f>
        <v/>
      </c>
      <c r="BB32" s="27" t="str">
        <f t="shared" ref="BB32" si="1288">IF(AND($K31&gt;=BB$8,$J31&lt;BC$8),"━","")</f>
        <v/>
      </c>
      <c r="BC32" s="27" t="str">
        <f t="shared" ref="BC32" si="1289">IF(AND($K31&gt;=BC$8,$J31&lt;BD$8),"━","")</f>
        <v/>
      </c>
      <c r="BD32" s="27" t="str">
        <f t="shared" ref="BD32" si="1290">IF(AND($K31&gt;=BD$8,$J31&lt;BE$8),"━","")</f>
        <v/>
      </c>
      <c r="BE32" s="27" t="str">
        <f t="shared" ref="BE32" si="1291">IF(AND($K31&gt;=BE$8,$J31&lt;BF$8),"━","")</f>
        <v/>
      </c>
      <c r="BF32" s="27" t="str">
        <f t="shared" ref="BF32" si="1292">IF(AND($K31&gt;=BF$8,$J31&lt;BG$8),"━","")</f>
        <v/>
      </c>
      <c r="BG32" s="27" t="str">
        <f t="shared" ref="BG32" si="1293">IF(AND($K31&gt;=BG$8,$J31&lt;BH$8),"━","")</f>
        <v/>
      </c>
      <c r="BH32" s="27" t="str">
        <f t="shared" ref="BH32" si="1294">IF(AND($K31&gt;=BH$8,$J31&lt;BI$8),"━","")</f>
        <v/>
      </c>
      <c r="BI32" s="27" t="str">
        <f t="shared" ref="BI32" si="1295">IF(AND($K31&gt;=BI$8,$J31&lt;BJ$8),"━","")</f>
        <v/>
      </c>
      <c r="BJ32" s="27" t="str">
        <f t="shared" ref="BJ32" si="1296">IF(AND($K31&gt;=BJ$8,$J31&lt;BK$8),"━","")</f>
        <v/>
      </c>
      <c r="BK32" s="32" t="str">
        <f t="shared" ref="BK32" si="1297">IF(AND($K31&gt;=BK$8,$J31&lt;BL$8),"━","")</f>
        <v/>
      </c>
      <c r="BL32" s="27" t="str">
        <f t="shared" ref="BL32" si="1298">IF(AND($K31&gt;=BL$8,$J31&lt;BM$8),"━","")</f>
        <v/>
      </c>
      <c r="BM32" s="27" t="str">
        <f t="shared" ref="BM32" si="1299">IF(AND($K31&gt;=BM$8,$J31&lt;BN$8),"━","")</f>
        <v/>
      </c>
      <c r="BN32" s="113" t="str">
        <f t="shared" ref="BN32" si="1300">IF(AND($K31&gt;=BN$8,$J31&lt;BO$8),"━","")</f>
        <v/>
      </c>
      <c r="BO32" s="27" t="str">
        <f t="shared" ref="BO32:BV32" si="1301">IF(AND($K31&gt;=BO$8,$J31&lt;BP$8),"━","")</f>
        <v/>
      </c>
      <c r="BP32" s="27" t="str">
        <f t="shared" si="1301"/>
        <v/>
      </c>
      <c r="BQ32" s="27" t="str">
        <f t="shared" si="1301"/>
        <v/>
      </c>
      <c r="BR32" s="27" t="str">
        <f t="shared" si="1301"/>
        <v/>
      </c>
      <c r="BS32" s="27" t="str">
        <f t="shared" si="1301"/>
        <v/>
      </c>
      <c r="BT32" s="27" t="str">
        <f t="shared" si="1301"/>
        <v/>
      </c>
      <c r="BU32" s="27" t="str">
        <f t="shared" si="1301"/>
        <v/>
      </c>
      <c r="BV32" s="27" t="str">
        <f t="shared" si="1301"/>
        <v/>
      </c>
      <c r="BW32" s="25" t="s">
        <v>10</v>
      </c>
      <c r="BX32" s="2"/>
      <c r="BY32" s="28" t="str">
        <f>IF(OR(J31="",K31=""),"",K31-J31+1)</f>
        <v/>
      </c>
    </row>
    <row r="33" spans="1:77" s="1" customFormat="1" ht="22.15" customHeight="1" x14ac:dyDescent="0.15">
      <c r="A33" s="134">
        <v>13</v>
      </c>
      <c r="B33" s="136"/>
      <c r="C33" s="148"/>
      <c r="D33" s="138"/>
      <c r="E33" s="140"/>
      <c r="F33" s="142"/>
      <c r="G33" s="144"/>
      <c r="H33" s="132"/>
      <c r="I33" s="130"/>
      <c r="J33" s="130"/>
      <c r="K33" s="130"/>
      <c r="L33" s="24" t="str">
        <f>IF(AND($I33&gt;=L$8,$H33&lt;M$8),"━","")</f>
        <v/>
      </c>
      <c r="M33" s="24" t="str">
        <f t="shared" ref="M33" si="1302">IF(AND($I33&gt;=M$8,$H33&lt;N$8),"━","")</f>
        <v/>
      </c>
      <c r="N33" s="24" t="str">
        <f t="shared" ref="N33" si="1303">IF(AND($I33&gt;=N$8,$H33&lt;O$8),"━","")</f>
        <v/>
      </c>
      <c r="O33" s="24" t="str">
        <f t="shared" ref="O33" si="1304">IF(AND($I33&gt;=O$8,$H33&lt;P$8),"━","")</f>
        <v/>
      </c>
      <c r="P33" s="24" t="str">
        <f t="shared" ref="P33" si="1305">IF(AND($I33&gt;=P$8,$H33&lt;Q$8),"━","")</f>
        <v/>
      </c>
      <c r="Q33" s="24" t="str">
        <f t="shared" ref="Q33" si="1306">IF(AND($I33&gt;=Q$8,$H33&lt;R$8),"━","")</f>
        <v/>
      </c>
      <c r="R33" s="24" t="str">
        <f t="shared" ref="R33" si="1307">IF(AND($I33&gt;=R$8,$H33&lt;S$8),"━","")</f>
        <v/>
      </c>
      <c r="S33" s="24" t="str">
        <f t="shared" ref="S33" si="1308">IF(AND($I33&gt;=S$8,$H33&lt;T$8),"━","")</f>
        <v/>
      </c>
      <c r="T33" s="24" t="str">
        <f t="shared" ref="T33" si="1309">IF(AND($I33&gt;=T$8,$H33&lt;U$8),"━","")</f>
        <v/>
      </c>
      <c r="U33" s="24" t="str">
        <f t="shared" ref="U33" si="1310">IF(AND($I33&gt;=U$8,$H33&lt;V$8),"━","")</f>
        <v/>
      </c>
      <c r="V33" s="24" t="str">
        <f t="shared" ref="V33" si="1311">IF(AND($I33&gt;=V$8,$H33&lt;W$8),"━","")</f>
        <v/>
      </c>
      <c r="W33" s="24" t="str">
        <f t="shared" ref="W33" si="1312">IF(AND($I33&gt;=W$8,$H33&lt;X$8),"━","")</f>
        <v/>
      </c>
      <c r="X33" s="24" t="str">
        <f t="shared" ref="X33" si="1313">IF(AND($I33&gt;=X$8,$H33&lt;Y$8),"━","")</f>
        <v/>
      </c>
      <c r="Y33" s="24" t="str">
        <f t="shared" ref="Y33" si="1314">IF(AND($I33&gt;=Y$8,$H33&lt;Z$8),"━","")</f>
        <v/>
      </c>
      <c r="Z33" s="24" t="str">
        <f t="shared" ref="Z33" si="1315">IF(AND($I33&gt;=Z$8,$H33&lt;AA$8),"━","")</f>
        <v/>
      </c>
      <c r="AA33" s="31" t="str">
        <f t="shared" ref="AA33" si="1316">IF(AND($I33&gt;=AA$8,$H33&lt;AB$8),"━","")</f>
        <v/>
      </c>
      <c r="AB33" s="24" t="str">
        <f t="shared" ref="AB33" si="1317">IF(AND($I33&gt;=AB$8,$H33&lt;AC$8),"━","")</f>
        <v/>
      </c>
      <c r="AC33" s="24" t="str">
        <f t="shared" ref="AC33" si="1318">IF(AND($I33&gt;=AC$8,$H33&lt;AD$8),"━","")</f>
        <v/>
      </c>
      <c r="AD33" s="24" t="str">
        <f t="shared" ref="AD33" si="1319">IF(AND($I33&gt;=AD$8,$H33&lt;AE$8),"━","")</f>
        <v/>
      </c>
      <c r="AE33" s="24" t="str">
        <f t="shared" ref="AE33" si="1320">IF(AND($I33&gt;=AE$8,$H33&lt;AF$8),"━","")</f>
        <v/>
      </c>
      <c r="AF33" s="24" t="str">
        <f t="shared" ref="AF33" si="1321">IF(AND($I33&gt;=AF$8,$H33&lt;AG$8),"━","")</f>
        <v/>
      </c>
      <c r="AG33" s="24" t="str">
        <f t="shared" ref="AG33" si="1322">IF(AND($I33&gt;=AG$8,$H33&lt;AH$8),"━","")</f>
        <v/>
      </c>
      <c r="AH33" s="24" t="str">
        <f t="shared" ref="AH33" si="1323">IF(AND($I33&gt;=AH$8,$H33&lt;AI$8),"━","")</f>
        <v/>
      </c>
      <c r="AI33" s="24" t="str">
        <f t="shared" ref="AI33" si="1324">IF(AND($I33&gt;=AI$8,$H33&lt;AJ$8),"━","")</f>
        <v/>
      </c>
      <c r="AJ33" s="24" t="str">
        <f t="shared" ref="AJ33" si="1325">IF(AND($I33&gt;=AJ$8,$H33&lt;AK$8),"━","")</f>
        <v/>
      </c>
      <c r="AK33" s="24" t="str">
        <f t="shared" ref="AK33" si="1326">IF(AND($I33&gt;=AK$8,$H33&lt;AL$8),"━","")</f>
        <v/>
      </c>
      <c r="AL33" s="24" t="str">
        <f t="shared" ref="AL33" si="1327">IF(AND($I33&gt;=AL$8,$H33&lt;AM$8),"━","")</f>
        <v/>
      </c>
      <c r="AM33" s="24" t="str">
        <f t="shared" ref="AM33" si="1328">IF(AND($I33&gt;=AM$8,$H33&lt;AN$8),"━","")</f>
        <v/>
      </c>
      <c r="AN33" s="24" t="str">
        <f t="shared" ref="AN33" si="1329">IF(AND($I33&gt;=AN$8,$H33&lt;AO$8),"━","")</f>
        <v/>
      </c>
      <c r="AO33" s="24" t="str">
        <f t="shared" ref="AO33" si="1330">IF(AND($I33&gt;=AO$8,$H33&lt;AP$8),"━","")</f>
        <v/>
      </c>
      <c r="AP33" s="24" t="str">
        <f t="shared" ref="AP33" si="1331">IF(AND($I33&gt;=AP$8,$H33&lt;AQ$8),"━","")</f>
        <v/>
      </c>
      <c r="AQ33" s="24" t="str">
        <f t="shared" ref="AQ33" si="1332">IF(AND($I33&gt;=AQ$8,$H33&lt;AR$8),"━","")</f>
        <v/>
      </c>
      <c r="AR33" s="24" t="str">
        <f t="shared" ref="AR33" si="1333">IF(AND($I33&gt;=AR$8,$H33&lt;AS$8),"━","")</f>
        <v/>
      </c>
      <c r="AS33" s="31" t="str">
        <f t="shared" ref="AS33" si="1334">IF(AND($I33&gt;=AS$8,$H33&lt;AT$8),"━","")</f>
        <v/>
      </c>
      <c r="AT33" s="24" t="str">
        <f t="shared" ref="AT33" si="1335">IF(AND($I33&gt;=AT$8,$H33&lt;AU$8),"━","")</f>
        <v/>
      </c>
      <c r="AU33" s="24" t="str">
        <f t="shared" ref="AU33" si="1336">IF(AND($I33&gt;=AU$8,$H33&lt;AV$8),"━","")</f>
        <v/>
      </c>
      <c r="AV33" s="24" t="str">
        <f t="shared" ref="AV33" si="1337">IF(AND($I33&gt;=AV$8,$H33&lt;AW$8),"━","")</f>
        <v/>
      </c>
      <c r="AW33" s="24" t="str">
        <f t="shared" ref="AW33" si="1338">IF(AND($I33&gt;=AW$8,$H33&lt;AX$8),"━","")</f>
        <v/>
      </c>
      <c r="AX33" s="24" t="str">
        <f t="shared" ref="AX33" si="1339">IF(AND($I33&gt;=AX$8,$H33&lt;AY$8),"━","")</f>
        <v/>
      </c>
      <c r="AY33" s="24" t="str">
        <f t="shared" ref="AY33" si="1340">IF(AND($I33&gt;=AY$8,$H33&lt;AZ$8),"━","")</f>
        <v/>
      </c>
      <c r="AZ33" s="24" t="str">
        <f t="shared" ref="AZ33" si="1341">IF(AND($I33&gt;=AZ$8,$H33&lt;BA$8),"━","")</f>
        <v/>
      </c>
      <c r="BA33" s="24" t="str">
        <f t="shared" ref="BA33" si="1342">IF(AND($I33&gt;=BA$8,$H33&lt;BB$8),"━","")</f>
        <v/>
      </c>
      <c r="BB33" s="24" t="str">
        <f t="shared" ref="BB33" si="1343">IF(AND($I33&gt;=BB$8,$H33&lt;BC$8),"━","")</f>
        <v/>
      </c>
      <c r="BC33" s="24" t="str">
        <f t="shared" ref="BC33" si="1344">IF(AND($I33&gt;=BC$8,$H33&lt;BD$8),"━","")</f>
        <v/>
      </c>
      <c r="BD33" s="24" t="str">
        <f t="shared" ref="BD33" si="1345">IF(AND($I33&gt;=BD$8,$H33&lt;BE$8),"━","")</f>
        <v/>
      </c>
      <c r="BE33" s="24" t="str">
        <f t="shared" ref="BE33" si="1346">IF(AND($I33&gt;=BE$8,$H33&lt;BF$8),"━","")</f>
        <v/>
      </c>
      <c r="BF33" s="24" t="str">
        <f t="shared" ref="BF33" si="1347">IF(AND($I33&gt;=BF$8,$H33&lt;BG$8),"━","")</f>
        <v/>
      </c>
      <c r="BG33" s="24" t="str">
        <f t="shared" ref="BG33" si="1348">IF(AND($I33&gt;=BG$8,$H33&lt;BH$8),"━","")</f>
        <v/>
      </c>
      <c r="BH33" s="24" t="str">
        <f t="shared" ref="BH33" si="1349">IF(AND($I33&gt;=BH$8,$H33&lt;BI$8),"━","")</f>
        <v/>
      </c>
      <c r="BI33" s="24" t="str">
        <f t="shared" ref="BI33" si="1350">IF(AND($I33&gt;=BI$8,$H33&lt;BJ$8),"━","")</f>
        <v/>
      </c>
      <c r="BJ33" s="24" t="str">
        <f t="shared" ref="BJ33" si="1351">IF(AND($I33&gt;=BJ$8,$H33&lt;BK$8),"━","")</f>
        <v/>
      </c>
      <c r="BK33" s="31" t="str">
        <f t="shared" ref="BK33" si="1352">IF(AND($I33&gt;=BK$8,$H33&lt;BL$8),"━","")</f>
        <v/>
      </c>
      <c r="BL33" s="24" t="str">
        <f t="shared" ref="BL33" si="1353">IF(AND($I33&gt;=BL$8,$H33&lt;BM$8),"━","")</f>
        <v/>
      </c>
      <c r="BM33" s="24" t="str">
        <f t="shared" ref="BM33" si="1354">IF(AND($I33&gt;=BM$8,$H33&lt;BN$8),"━","")</f>
        <v/>
      </c>
      <c r="BN33" s="24" t="str">
        <f t="shared" ref="BN33" si="1355">IF(AND($I33&gt;=BN$8,$H33&lt;BO$8),"━","")</f>
        <v/>
      </c>
      <c r="BO33" s="24" t="str">
        <f t="shared" ref="BO33" si="1356">IF(AND($I33&gt;=BO$8,$H33&lt;BP$8),"━","")</f>
        <v/>
      </c>
      <c r="BP33" s="24" t="str">
        <f t="shared" ref="BP33" si="1357">IF(AND($I33&gt;=BP$8,$H33&lt;BQ$8),"━","")</f>
        <v/>
      </c>
      <c r="BQ33" s="24" t="str">
        <f t="shared" ref="BQ33" si="1358">IF(AND($I33&gt;=BQ$8,$H33&lt;BR$8),"━","")</f>
        <v/>
      </c>
      <c r="BR33" s="24" t="str">
        <f t="shared" ref="BR33" si="1359">IF(AND($I33&gt;=BR$8,$H33&lt;BS$8),"━","")</f>
        <v/>
      </c>
      <c r="BS33" s="24" t="str">
        <f t="shared" ref="BS33" si="1360">IF(AND($I33&gt;=BS$8,$H33&lt;BT$8),"━","")</f>
        <v/>
      </c>
      <c r="BT33" s="24" t="str">
        <f t="shared" ref="BT33" si="1361">IF(AND($I33&gt;=BT$8,$H33&lt;BU$8),"━","")</f>
        <v/>
      </c>
      <c r="BU33" s="24" t="str">
        <f t="shared" ref="BU33" si="1362">IF(AND($I33&gt;=BU$8,$H33&lt;BV$8),"━","")</f>
        <v/>
      </c>
      <c r="BV33" s="24" t="str">
        <f t="shared" ref="BV33" si="1363">IF(AND($I33&gt;=BV$8,$H33&lt;BW$8),"━","")</f>
        <v/>
      </c>
      <c r="BW33" s="25" t="s">
        <v>10</v>
      </c>
      <c r="BX33" s="2"/>
      <c r="BY33" s="26" t="str">
        <f>IF(OR(H33="",I33=""),"",I33-H33+1)</f>
        <v/>
      </c>
    </row>
    <row r="34" spans="1:77" s="1" customFormat="1" ht="22.15" customHeight="1" x14ac:dyDescent="0.15">
      <c r="A34" s="135"/>
      <c r="B34" s="137"/>
      <c r="C34" s="149"/>
      <c r="D34" s="139"/>
      <c r="E34" s="141"/>
      <c r="F34" s="143"/>
      <c r="G34" s="145"/>
      <c r="H34" s="133"/>
      <c r="I34" s="131"/>
      <c r="J34" s="131"/>
      <c r="K34" s="131"/>
      <c r="L34" s="27" t="str">
        <f>IF(AND($K33&gt;=L$8,$J33&lt;M$8),"━","")</f>
        <v/>
      </c>
      <c r="M34" s="27" t="str">
        <f t="shared" ref="M34" si="1364">IF(AND($K33&gt;=M$8,$J33&lt;N$8),"━","")</f>
        <v/>
      </c>
      <c r="N34" s="27" t="str">
        <f t="shared" ref="N34" si="1365">IF(AND($K33&gt;=N$8,$J33&lt;O$8),"━","")</f>
        <v/>
      </c>
      <c r="O34" s="27" t="str">
        <f t="shared" ref="O34" si="1366">IF(AND($K33&gt;=O$8,$J33&lt;P$8),"━","")</f>
        <v/>
      </c>
      <c r="P34" s="27" t="str">
        <f t="shared" ref="P34" si="1367">IF(AND($K33&gt;=P$8,$J33&lt;Q$8),"━","")</f>
        <v/>
      </c>
      <c r="Q34" s="27" t="str">
        <f t="shared" ref="Q34" si="1368">IF(AND($K33&gt;=Q$8,$J33&lt;R$8),"━","")</f>
        <v/>
      </c>
      <c r="R34" s="27" t="str">
        <f t="shared" ref="R34" si="1369">IF(AND($K33&gt;=R$8,$J33&lt;S$8),"━","")</f>
        <v/>
      </c>
      <c r="S34" s="27" t="str">
        <f t="shared" ref="S34" si="1370">IF(AND($K33&gt;=S$8,$J33&lt;T$8),"━","")</f>
        <v/>
      </c>
      <c r="T34" s="27" t="str">
        <f t="shared" ref="T34" si="1371">IF(AND($K33&gt;=T$8,$J33&lt;U$8),"━","")</f>
        <v/>
      </c>
      <c r="U34" s="27" t="str">
        <f t="shared" ref="U34" si="1372">IF(AND($K33&gt;=U$8,$J33&lt;V$8),"━","")</f>
        <v/>
      </c>
      <c r="V34" s="27" t="str">
        <f t="shared" ref="V34" si="1373">IF(AND($K33&gt;=V$8,$J33&lt;W$8),"━","")</f>
        <v/>
      </c>
      <c r="W34" s="27" t="str">
        <f t="shared" ref="W34" si="1374">IF(AND($K33&gt;=W$8,$J33&lt;X$8),"━","")</f>
        <v/>
      </c>
      <c r="X34" s="27" t="str">
        <f t="shared" ref="X34" si="1375">IF(AND($K33&gt;=X$8,$J33&lt;Y$8),"━","")</f>
        <v/>
      </c>
      <c r="Y34" s="27" t="str">
        <f t="shared" ref="Y34" si="1376">IF(AND($K33&gt;=Y$8,$J33&lt;Z$8),"━","")</f>
        <v/>
      </c>
      <c r="Z34" s="27" t="str">
        <f t="shared" ref="Z34" si="1377">IF(AND($K33&gt;=Z$8,$J33&lt;AA$8),"━","")</f>
        <v/>
      </c>
      <c r="AA34" s="32" t="str">
        <f t="shared" ref="AA34" si="1378">IF(AND($K33&gt;=AA$8,$J33&lt;AB$8),"━","")</f>
        <v/>
      </c>
      <c r="AB34" s="27" t="str">
        <f t="shared" ref="AB34" si="1379">IF(AND($K33&gt;=AB$8,$J33&lt;AC$8),"━","")</f>
        <v/>
      </c>
      <c r="AC34" s="27" t="str">
        <f t="shared" ref="AC34" si="1380">IF(AND($K33&gt;=AC$8,$J33&lt;AD$8),"━","")</f>
        <v/>
      </c>
      <c r="AD34" s="27" t="str">
        <f t="shared" ref="AD34" si="1381">IF(AND($K33&gt;=AD$8,$J33&lt;AE$8),"━","")</f>
        <v/>
      </c>
      <c r="AE34" s="27" t="str">
        <f t="shared" ref="AE34" si="1382">IF(AND($K33&gt;=AE$8,$J33&lt;AF$8),"━","")</f>
        <v/>
      </c>
      <c r="AF34" s="27" t="str">
        <f t="shared" ref="AF34" si="1383">IF(AND($K33&gt;=AF$8,$J33&lt;AG$8),"━","")</f>
        <v/>
      </c>
      <c r="AG34" s="27" t="str">
        <f t="shared" ref="AG34" si="1384">IF(AND($K33&gt;=AG$8,$J33&lt;AH$8),"━","")</f>
        <v/>
      </c>
      <c r="AH34" s="27" t="str">
        <f t="shared" ref="AH34" si="1385">IF(AND($K33&gt;=AH$8,$J33&lt;AI$8),"━","")</f>
        <v/>
      </c>
      <c r="AI34" s="27" t="str">
        <f t="shared" ref="AI34" si="1386">IF(AND($K33&gt;=AI$8,$J33&lt;AJ$8),"━","")</f>
        <v/>
      </c>
      <c r="AJ34" s="27" t="str">
        <f t="shared" ref="AJ34" si="1387">IF(AND($K33&gt;=AJ$8,$J33&lt;AK$8),"━","")</f>
        <v/>
      </c>
      <c r="AK34" s="27" t="str">
        <f t="shared" ref="AK34" si="1388">IF(AND($K33&gt;=AK$8,$J33&lt;AL$8),"━","")</f>
        <v/>
      </c>
      <c r="AL34" s="27" t="str">
        <f t="shared" ref="AL34" si="1389">IF(AND($K33&gt;=AL$8,$J33&lt;AM$8),"━","")</f>
        <v/>
      </c>
      <c r="AM34" s="27" t="str">
        <f t="shared" ref="AM34" si="1390">IF(AND($K33&gt;=AM$8,$J33&lt;AN$8),"━","")</f>
        <v/>
      </c>
      <c r="AN34" s="27" t="str">
        <f t="shared" ref="AN34" si="1391">IF(AND($K33&gt;=AN$8,$J33&lt;AO$8),"━","")</f>
        <v/>
      </c>
      <c r="AO34" s="27" t="str">
        <f t="shared" ref="AO34" si="1392">IF(AND($K33&gt;=AO$8,$J33&lt;AP$8),"━","")</f>
        <v/>
      </c>
      <c r="AP34" s="27" t="str">
        <f t="shared" ref="AP34" si="1393">IF(AND($K33&gt;=AP$8,$J33&lt;AQ$8),"━","")</f>
        <v/>
      </c>
      <c r="AQ34" s="27" t="str">
        <f t="shared" ref="AQ34" si="1394">IF(AND($K33&gt;=AQ$8,$J33&lt;AR$8),"━","")</f>
        <v/>
      </c>
      <c r="AR34" s="27" t="str">
        <f t="shared" ref="AR34" si="1395">IF(AND($K33&gt;=AR$8,$J33&lt;AS$8),"━","")</f>
        <v/>
      </c>
      <c r="AS34" s="32" t="str">
        <f t="shared" ref="AS34" si="1396">IF(AND($K33&gt;=AS$8,$J33&lt;AT$8),"━","")</f>
        <v/>
      </c>
      <c r="AT34" s="27" t="str">
        <f t="shared" ref="AT34" si="1397">IF(AND($K33&gt;=AT$8,$J33&lt;AU$8),"━","")</f>
        <v/>
      </c>
      <c r="AU34" s="27" t="str">
        <f t="shared" ref="AU34" si="1398">IF(AND($K33&gt;=AU$8,$J33&lt;AV$8),"━","")</f>
        <v/>
      </c>
      <c r="AV34" s="27" t="str">
        <f t="shared" ref="AV34" si="1399">IF(AND($K33&gt;=AV$8,$J33&lt;AW$8),"━","")</f>
        <v/>
      </c>
      <c r="AW34" s="27" t="str">
        <f t="shared" ref="AW34" si="1400">IF(AND($K33&gt;=AW$8,$J33&lt;AX$8),"━","")</f>
        <v/>
      </c>
      <c r="AX34" s="27" t="str">
        <f t="shared" ref="AX34" si="1401">IF(AND($K33&gt;=AX$8,$J33&lt;AY$8),"━","")</f>
        <v/>
      </c>
      <c r="AY34" s="27" t="str">
        <f t="shared" ref="AY34" si="1402">IF(AND($K33&gt;=AY$8,$J33&lt;AZ$8),"━","")</f>
        <v/>
      </c>
      <c r="AZ34" s="27" t="str">
        <f t="shared" ref="AZ34" si="1403">IF(AND($K33&gt;=AZ$8,$J33&lt;BA$8),"━","")</f>
        <v/>
      </c>
      <c r="BA34" s="27" t="str">
        <f t="shared" ref="BA34" si="1404">IF(AND($K33&gt;=BA$8,$J33&lt;BB$8),"━","")</f>
        <v/>
      </c>
      <c r="BB34" s="27" t="str">
        <f t="shared" ref="BB34" si="1405">IF(AND($K33&gt;=BB$8,$J33&lt;BC$8),"━","")</f>
        <v/>
      </c>
      <c r="BC34" s="27" t="str">
        <f t="shared" ref="BC34" si="1406">IF(AND($K33&gt;=BC$8,$J33&lt;BD$8),"━","")</f>
        <v/>
      </c>
      <c r="BD34" s="27" t="str">
        <f t="shared" ref="BD34" si="1407">IF(AND($K33&gt;=BD$8,$J33&lt;BE$8),"━","")</f>
        <v/>
      </c>
      <c r="BE34" s="27" t="str">
        <f t="shared" ref="BE34" si="1408">IF(AND($K33&gt;=BE$8,$J33&lt;BF$8),"━","")</f>
        <v/>
      </c>
      <c r="BF34" s="27" t="str">
        <f t="shared" ref="BF34" si="1409">IF(AND($K33&gt;=BF$8,$J33&lt;BG$8),"━","")</f>
        <v/>
      </c>
      <c r="BG34" s="27" t="str">
        <f t="shared" ref="BG34" si="1410">IF(AND($K33&gt;=BG$8,$J33&lt;BH$8),"━","")</f>
        <v/>
      </c>
      <c r="BH34" s="27" t="str">
        <f t="shared" ref="BH34" si="1411">IF(AND($K33&gt;=BH$8,$J33&lt;BI$8),"━","")</f>
        <v/>
      </c>
      <c r="BI34" s="27" t="str">
        <f t="shared" ref="BI34" si="1412">IF(AND($K33&gt;=BI$8,$J33&lt;BJ$8),"━","")</f>
        <v/>
      </c>
      <c r="BJ34" s="27" t="str">
        <f t="shared" ref="BJ34" si="1413">IF(AND($K33&gt;=BJ$8,$J33&lt;BK$8),"━","")</f>
        <v/>
      </c>
      <c r="BK34" s="32" t="str">
        <f t="shared" ref="BK34" si="1414">IF(AND($K33&gt;=BK$8,$J33&lt;BL$8),"━","")</f>
        <v/>
      </c>
      <c r="BL34" s="27" t="str">
        <f t="shared" ref="BL34" si="1415">IF(AND($K33&gt;=BL$8,$J33&lt;BM$8),"━","")</f>
        <v/>
      </c>
      <c r="BM34" s="27" t="str">
        <f t="shared" ref="BM34" si="1416">IF(AND($K33&gt;=BM$8,$J33&lt;BN$8),"━","")</f>
        <v/>
      </c>
      <c r="BN34" s="27" t="str">
        <f t="shared" ref="BN34" si="1417">IF(AND($K33&gt;=BN$8,$J33&lt;BO$8),"━","")</f>
        <v/>
      </c>
      <c r="BO34" s="27" t="str">
        <f t="shared" ref="BO34:BV34" si="1418">IF(AND($K33&gt;=BO$8,$J33&lt;BP$8),"━","")</f>
        <v/>
      </c>
      <c r="BP34" s="27" t="str">
        <f t="shared" si="1418"/>
        <v/>
      </c>
      <c r="BQ34" s="27" t="str">
        <f t="shared" si="1418"/>
        <v/>
      </c>
      <c r="BR34" s="27" t="str">
        <f t="shared" si="1418"/>
        <v/>
      </c>
      <c r="BS34" s="27" t="str">
        <f t="shared" si="1418"/>
        <v/>
      </c>
      <c r="BT34" s="27" t="str">
        <f t="shared" si="1418"/>
        <v/>
      </c>
      <c r="BU34" s="27" t="str">
        <f t="shared" si="1418"/>
        <v/>
      </c>
      <c r="BV34" s="27" t="str">
        <f t="shared" si="1418"/>
        <v/>
      </c>
      <c r="BW34" s="25" t="s">
        <v>10</v>
      </c>
      <c r="BX34" s="2"/>
      <c r="BY34" s="28" t="str">
        <f>IF(OR(J33="",K33=""),"",K33-J33+1)</f>
        <v/>
      </c>
    </row>
    <row r="35" spans="1:77" s="1" customFormat="1" ht="22.15" customHeight="1" x14ac:dyDescent="0.15">
      <c r="A35" s="134">
        <v>14</v>
      </c>
      <c r="B35" s="136"/>
      <c r="C35" s="148"/>
      <c r="D35" s="138"/>
      <c r="E35" s="140"/>
      <c r="F35" s="142"/>
      <c r="G35" s="144"/>
      <c r="H35" s="132"/>
      <c r="I35" s="130"/>
      <c r="J35" s="130"/>
      <c r="K35" s="130"/>
      <c r="L35" s="24" t="str">
        <f>IF(AND($I35&gt;=L$8,$H35&lt;M$8),"━","")</f>
        <v/>
      </c>
      <c r="M35" s="24" t="str">
        <f t="shared" ref="M35" si="1419">IF(AND($I35&gt;=M$8,$H35&lt;N$8),"━","")</f>
        <v/>
      </c>
      <c r="N35" s="24" t="str">
        <f t="shared" ref="N35" si="1420">IF(AND($I35&gt;=N$8,$H35&lt;O$8),"━","")</f>
        <v/>
      </c>
      <c r="O35" s="24" t="str">
        <f t="shared" ref="O35" si="1421">IF(AND($I35&gt;=O$8,$H35&lt;P$8),"━","")</f>
        <v/>
      </c>
      <c r="P35" s="24" t="str">
        <f t="shared" ref="P35" si="1422">IF(AND($I35&gt;=P$8,$H35&lt;Q$8),"━","")</f>
        <v/>
      </c>
      <c r="Q35" s="24" t="str">
        <f t="shared" ref="Q35" si="1423">IF(AND($I35&gt;=Q$8,$H35&lt;R$8),"━","")</f>
        <v/>
      </c>
      <c r="R35" s="24" t="str">
        <f t="shared" ref="R35" si="1424">IF(AND($I35&gt;=R$8,$H35&lt;S$8),"━","")</f>
        <v/>
      </c>
      <c r="S35" s="24" t="str">
        <f t="shared" ref="S35" si="1425">IF(AND($I35&gt;=S$8,$H35&lt;T$8),"━","")</f>
        <v/>
      </c>
      <c r="T35" s="24" t="str">
        <f t="shared" ref="T35" si="1426">IF(AND($I35&gt;=T$8,$H35&lt;U$8),"━","")</f>
        <v/>
      </c>
      <c r="U35" s="24" t="str">
        <f t="shared" ref="U35" si="1427">IF(AND($I35&gt;=U$8,$H35&lt;V$8),"━","")</f>
        <v/>
      </c>
      <c r="V35" s="24" t="str">
        <f t="shared" ref="V35" si="1428">IF(AND($I35&gt;=V$8,$H35&lt;W$8),"━","")</f>
        <v/>
      </c>
      <c r="W35" s="24" t="str">
        <f t="shared" ref="W35" si="1429">IF(AND($I35&gt;=W$8,$H35&lt;X$8),"━","")</f>
        <v/>
      </c>
      <c r="X35" s="24" t="str">
        <f t="shared" ref="X35" si="1430">IF(AND($I35&gt;=X$8,$H35&lt;Y$8),"━","")</f>
        <v/>
      </c>
      <c r="Y35" s="24" t="str">
        <f t="shared" ref="Y35" si="1431">IF(AND($I35&gt;=Y$8,$H35&lt;Z$8),"━","")</f>
        <v/>
      </c>
      <c r="Z35" s="24" t="str">
        <f t="shared" ref="Z35" si="1432">IF(AND($I35&gt;=Z$8,$H35&lt;AA$8),"━","")</f>
        <v/>
      </c>
      <c r="AA35" s="31" t="str">
        <f t="shared" ref="AA35" si="1433">IF(AND($I35&gt;=AA$8,$H35&lt;AB$8),"━","")</f>
        <v/>
      </c>
      <c r="AB35" s="24" t="str">
        <f t="shared" ref="AB35" si="1434">IF(AND($I35&gt;=AB$8,$H35&lt;AC$8),"━","")</f>
        <v/>
      </c>
      <c r="AC35" s="24" t="str">
        <f t="shared" ref="AC35" si="1435">IF(AND($I35&gt;=AC$8,$H35&lt;AD$8),"━","")</f>
        <v/>
      </c>
      <c r="AD35" s="24" t="str">
        <f t="shared" ref="AD35" si="1436">IF(AND($I35&gt;=AD$8,$H35&lt;AE$8),"━","")</f>
        <v/>
      </c>
      <c r="AE35" s="24" t="str">
        <f t="shared" ref="AE35" si="1437">IF(AND($I35&gt;=AE$8,$H35&lt;AF$8),"━","")</f>
        <v/>
      </c>
      <c r="AF35" s="24" t="str">
        <f t="shared" ref="AF35" si="1438">IF(AND($I35&gt;=AF$8,$H35&lt;AG$8),"━","")</f>
        <v/>
      </c>
      <c r="AG35" s="24" t="str">
        <f t="shared" ref="AG35" si="1439">IF(AND($I35&gt;=AG$8,$H35&lt;AH$8),"━","")</f>
        <v/>
      </c>
      <c r="AH35" s="24" t="str">
        <f t="shared" ref="AH35" si="1440">IF(AND($I35&gt;=AH$8,$H35&lt;AI$8),"━","")</f>
        <v/>
      </c>
      <c r="AI35" s="24" t="str">
        <f t="shared" ref="AI35" si="1441">IF(AND($I35&gt;=AI$8,$H35&lt;AJ$8),"━","")</f>
        <v/>
      </c>
      <c r="AJ35" s="24" t="str">
        <f t="shared" ref="AJ35" si="1442">IF(AND($I35&gt;=AJ$8,$H35&lt;AK$8),"━","")</f>
        <v/>
      </c>
      <c r="AK35" s="24" t="str">
        <f t="shared" ref="AK35" si="1443">IF(AND($I35&gt;=AK$8,$H35&lt;AL$8),"━","")</f>
        <v/>
      </c>
      <c r="AL35" s="24" t="str">
        <f t="shared" ref="AL35" si="1444">IF(AND($I35&gt;=AL$8,$H35&lt;AM$8),"━","")</f>
        <v/>
      </c>
      <c r="AM35" s="24" t="str">
        <f t="shared" ref="AM35" si="1445">IF(AND($I35&gt;=AM$8,$H35&lt;AN$8),"━","")</f>
        <v/>
      </c>
      <c r="AN35" s="24" t="str">
        <f t="shared" ref="AN35" si="1446">IF(AND($I35&gt;=AN$8,$H35&lt;AO$8),"━","")</f>
        <v/>
      </c>
      <c r="AO35" s="24" t="str">
        <f t="shared" ref="AO35" si="1447">IF(AND($I35&gt;=AO$8,$H35&lt;AP$8),"━","")</f>
        <v/>
      </c>
      <c r="AP35" s="24" t="str">
        <f t="shared" ref="AP35" si="1448">IF(AND($I35&gt;=AP$8,$H35&lt;AQ$8),"━","")</f>
        <v/>
      </c>
      <c r="AQ35" s="24" t="str">
        <f t="shared" ref="AQ35" si="1449">IF(AND($I35&gt;=AQ$8,$H35&lt;AR$8),"━","")</f>
        <v/>
      </c>
      <c r="AR35" s="24" t="str">
        <f t="shared" ref="AR35" si="1450">IF(AND($I35&gt;=AR$8,$H35&lt;AS$8),"━","")</f>
        <v/>
      </c>
      <c r="AS35" s="31" t="str">
        <f t="shared" ref="AS35" si="1451">IF(AND($I35&gt;=AS$8,$H35&lt;AT$8),"━","")</f>
        <v/>
      </c>
      <c r="AT35" s="24" t="str">
        <f t="shared" ref="AT35" si="1452">IF(AND($I35&gt;=AT$8,$H35&lt;AU$8),"━","")</f>
        <v/>
      </c>
      <c r="AU35" s="24" t="str">
        <f t="shared" ref="AU35" si="1453">IF(AND($I35&gt;=AU$8,$H35&lt;AV$8),"━","")</f>
        <v/>
      </c>
      <c r="AV35" s="24" t="str">
        <f t="shared" ref="AV35" si="1454">IF(AND($I35&gt;=AV$8,$H35&lt;AW$8),"━","")</f>
        <v/>
      </c>
      <c r="AW35" s="24" t="str">
        <f t="shared" ref="AW35" si="1455">IF(AND($I35&gt;=AW$8,$H35&lt;AX$8),"━","")</f>
        <v/>
      </c>
      <c r="AX35" s="24" t="str">
        <f t="shared" ref="AX35" si="1456">IF(AND($I35&gt;=AX$8,$H35&lt;AY$8),"━","")</f>
        <v/>
      </c>
      <c r="AY35" s="24" t="str">
        <f t="shared" ref="AY35" si="1457">IF(AND($I35&gt;=AY$8,$H35&lt;AZ$8),"━","")</f>
        <v/>
      </c>
      <c r="AZ35" s="24" t="str">
        <f t="shared" ref="AZ35" si="1458">IF(AND($I35&gt;=AZ$8,$H35&lt;BA$8),"━","")</f>
        <v/>
      </c>
      <c r="BA35" s="24" t="str">
        <f t="shared" ref="BA35" si="1459">IF(AND($I35&gt;=BA$8,$H35&lt;BB$8),"━","")</f>
        <v/>
      </c>
      <c r="BB35" s="24" t="str">
        <f t="shared" ref="BB35" si="1460">IF(AND($I35&gt;=BB$8,$H35&lt;BC$8),"━","")</f>
        <v/>
      </c>
      <c r="BC35" s="24" t="str">
        <f t="shared" ref="BC35" si="1461">IF(AND($I35&gt;=BC$8,$H35&lt;BD$8),"━","")</f>
        <v/>
      </c>
      <c r="BD35" s="24" t="str">
        <f t="shared" ref="BD35" si="1462">IF(AND($I35&gt;=BD$8,$H35&lt;BE$8),"━","")</f>
        <v/>
      </c>
      <c r="BE35" s="24" t="str">
        <f t="shared" ref="BE35" si="1463">IF(AND($I35&gt;=BE$8,$H35&lt;BF$8),"━","")</f>
        <v/>
      </c>
      <c r="BF35" s="24" t="str">
        <f t="shared" ref="BF35" si="1464">IF(AND($I35&gt;=BF$8,$H35&lt;BG$8),"━","")</f>
        <v/>
      </c>
      <c r="BG35" s="24" t="str">
        <f t="shared" ref="BG35" si="1465">IF(AND($I35&gt;=BG$8,$H35&lt;BH$8),"━","")</f>
        <v/>
      </c>
      <c r="BH35" s="24" t="str">
        <f t="shared" ref="BH35" si="1466">IF(AND($I35&gt;=BH$8,$H35&lt;BI$8),"━","")</f>
        <v/>
      </c>
      <c r="BI35" s="24" t="str">
        <f t="shared" ref="BI35" si="1467">IF(AND($I35&gt;=BI$8,$H35&lt;BJ$8),"━","")</f>
        <v/>
      </c>
      <c r="BJ35" s="24" t="str">
        <f t="shared" ref="BJ35" si="1468">IF(AND($I35&gt;=BJ$8,$H35&lt;BK$8),"━","")</f>
        <v/>
      </c>
      <c r="BK35" s="31" t="str">
        <f t="shared" ref="BK35" si="1469">IF(AND($I35&gt;=BK$8,$H35&lt;BL$8),"━","")</f>
        <v/>
      </c>
      <c r="BL35" s="24" t="str">
        <f t="shared" ref="BL35" si="1470">IF(AND($I35&gt;=BL$8,$H35&lt;BM$8),"━","")</f>
        <v/>
      </c>
      <c r="BM35" s="24" t="str">
        <f t="shared" ref="BM35" si="1471">IF(AND($I35&gt;=BM$8,$H35&lt;BN$8),"━","")</f>
        <v/>
      </c>
      <c r="BN35" s="114" t="str">
        <f t="shared" ref="BN35" si="1472">IF(AND($I35&gt;=BN$8,$H35&lt;BO$8),"━","")</f>
        <v/>
      </c>
      <c r="BO35" s="24" t="str">
        <f t="shared" ref="BO35" si="1473">IF(AND($I35&gt;=BO$8,$H35&lt;BP$8),"━","")</f>
        <v/>
      </c>
      <c r="BP35" s="24" t="str">
        <f t="shared" ref="BP35" si="1474">IF(AND($I35&gt;=BP$8,$H35&lt;BQ$8),"━","")</f>
        <v/>
      </c>
      <c r="BQ35" s="24" t="str">
        <f t="shared" ref="BQ35" si="1475">IF(AND($I35&gt;=BQ$8,$H35&lt;BR$8),"━","")</f>
        <v/>
      </c>
      <c r="BR35" s="24" t="str">
        <f t="shared" ref="BR35" si="1476">IF(AND($I35&gt;=BR$8,$H35&lt;BS$8),"━","")</f>
        <v/>
      </c>
      <c r="BS35" s="24" t="str">
        <f t="shared" ref="BS35" si="1477">IF(AND($I35&gt;=BS$8,$H35&lt;BT$8),"━","")</f>
        <v/>
      </c>
      <c r="BT35" s="24" t="str">
        <f t="shared" ref="BT35" si="1478">IF(AND($I35&gt;=BT$8,$H35&lt;BU$8),"━","")</f>
        <v/>
      </c>
      <c r="BU35" s="24" t="str">
        <f t="shared" ref="BU35" si="1479">IF(AND($I35&gt;=BU$8,$H35&lt;BV$8),"━","")</f>
        <v/>
      </c>
      <c r="BV35" s="24" t="str">
        <f t="shared" ref="BV35" si="1480">IF(AND($I35&gt;=BV$8,$H35&lt;BW$8),"━","")</f>
        <v/>
      </c>
      <c r="BW35" s="25" t="s">
        <v>10</v>
      </c>
      <c r="BX35" s="2"/>
      <c r="BY35" s="26" t="str">
        <f>IF(OR(H35="",I35=""),"",I35-H35+1)</f>
        <v/>
      </c>
    </row>
    <row r="36" spans="1:77" s="1" customFormat="1" ht="22.15" customHeight="1" x14ac:dyDescent="0.15">
      <c r="A36" s="135"/>
      <c r="B36" s="137"/>
      <c r="C36" s="149"/>
      <c r="D36" s="139"/>
      <c r="E36" s="141"/>
      <c r="F36" s="143"/>
      <c r="G36" s="145"/>
      <c r="H36" s="133"/>
      <c r="I36" s="131"/>
      <c r="J36" s="131"/>
      <c r="K36" s="131"/>
      <c r="L36" s="27" t="str">
        <f>IF(AND($K35&gt;=L$8,$J35&lt;M$8),"━","")</f>
        <v/>
      </c>
      <c r="M36" s="27" t="str">
        <f t="shared" ref="M36" si="1481">IF(AND($K35&gt;=M$8,$J35&lt;N$8),"━","")</f>
        <v/>
      </c>
      <c r="N36" s="27" t="str">
        <f>IF(AND($K35&gt;=N$8,$J35&lt;O$8),"━","")</f>
        <v/>
      </c>
      <c r="O36" s="27" t="str">
        <f t="shared" ref="O36" si="1482">IF(AND($K35&gt;=O$8,$J35&lt;P$8),"━","")</f>
        <v/>
      </c>
      <c r="P36" s="27" t="str">
        <f t="shared" ref="P36" si="1483">IF(AND($K35&gt;=P$8,$J35&lt;Q$8),"━","")</f>
        <v/>
      </c>
      <c r="Q36" s="27" t="str">
        <f t="shared" ref="Q36" si="1484">IF(AND($K35&gt;=Q$8,$J35&lt;R$8),"━","")</f>
        <v/>
      </c>
      <c r="R36" s="27" t="str">
        <f t="shared" ref="R36" si="1485">IF(AND($K35&gt;=R$8,$J35&lt;S$8),"━","")</f>
        <v/>
      </c>
      <c r="S36" s="27" t="str">
        <f t="shared" ref="S36" si="1486">IF(AND($K35&gt;=S$8,$J35&lt;T$8),"━","")</f>
        <v/>
      </c>
      <c r="T36" s="27" t="str">
        <f t="shared" ref="T36" si="1487">IF(AND($K35&gt;=T$8,$J35&lt;U$8),"━","")</f>
        <v/>
      </c>
      <c r="U36" s="27" t="str">
        <f t="shared" ref="U36" si="1488">IF(AND($K35&gt;=U$8,$J35&lt;V$8),"━","")</f>
        <v/>
      </c>
      <c r="V36" s="27" t="str">
        <f t="shared" ref="V36" si="1489">IF(AND($K35&gt;=V$8,$J35&lt;W$8),"━","")</f>
        <v/>
      </c>
      <c r="W36" s="27" t="str">
        <f t="shared" ref="W36" si="1490">IF(AND($K35&gt;=W$8,$J35&lt;X$8),"━","")</f>
        <v/>
      </c>
      <c r="X36" s="27" t="str">
        <f t="shared" ref="X36" si="1491">IF(AND($K35&gt;=X$8,$J35&lt;Y$8),"━","")</f>
        <v/>
      </c>
      <c r="Y36" s="27" t="str">
        <f t="shared" ref="Y36" si="1492">IF(AND($K35&gt;=Y$8,$J35&lt;Z$8),"━","")</f>
        <v/>
      </c>
      <c r="Z36" s="27" t="str">
        <f t="shared" ref="Z36" si="1493">IF(AND($K35&gt;=Z$8,$J35&lt;AA$8),"━","")</f>
        <v/>
      </c>
      <c r="AA36" s="32" t="str">
        <f t="shared" ref="AA36" si="1494">IF(AND($K35&gt;=AA$8,$J35&lt;AB$8),"━","")</f>
        <v/>
      </c>
      <c r="AB36" s="27" t="str">
        <f t="shared" ref="AB36" si="1495">IF(AND($K35&gt;=AB$8,$J35&lt;AC$8),"━","")</f>
        <v/>
      </c>
      <c r="AC36" s="27" t="str">
        <f t="shared" ref="AC36" si="1496">IF(AND($K35&gt;=AC$8,$J35&lt;AD$8),"━","")</f>
        <v/>
      </c>
      <c r="AD36" s="27" t="str">
        <f t="shared" ref="AD36" si="1497">IF(AND($K35&gt;=AD$8,$J35&lt;AE$8),"━","")</f>
        <v/>
      </c>
      <c r="AE36" s="27" t="str">
        <f t="shared" ref="AE36" si="1498">IF(AND($K35&gt;=AE$8,$J35&lt;AF$8),"━","")</f>
        <v/>
      </c>
      <c r="AF36" s="27" t="str">
        <f t="shared" ref="AF36" si="1499">IF(AND($K35&gt;=AF$8,$J35&lt;AG$8),"━","")</f>
        <v/>
      </c>
      <c r="AG36" s="27" t="str">
        <f t="shared" ref="AG36" si="1500">IF(AND($K35&gt;=AG$8,$J35&lt;AH$8),"━","")</f>
        <v/>
      </c>
      <c r="AH36" s="27" t="str">
        <f t="shared" ref="AH36" si="1501">IF(AND($K35&gt;=AH$8,$J35&lt;AI$8),"━","")</f>
        <v/>
      </c>
      <c r="AI36" s="27" t="str">
        <f t="shared" ref="AI36" si="1502">IF(AND($K35&gt;=AI$8,$J35&lt;AJ$8),"━","")</f>
        <v/>
      </c>
      <c r="AJ36" s="27" t="str">
        <f t="shared" ref="AJ36" si="1503">IF(AND($K35&gt;=AJ$8,$J35&lt;AK$8),"━","")</f>
        <v/>
      </c>
      <c r="AK36" s="27" t="str">
        <f t="shared" ref="AK36" si="1504">IF(AND($K35&gt;=AK$8,$J35&lt;AL$8),"━","")</f>
        <v/>
      </c>
      <c r="AL36" s="27" t="str">
        <f t="shared" ref="AL36" si="1505">IF(AND($K35&gt;=AL$8,$J35&lt;AM$8),"━","")</f>
        <v/>
      </c>
      <c r="AM36" s="27" t="str">
        <f t="shared" ref="AM36" si="1506">IF(AND($K35&gt;=AM$8,$J35&lt;AN$8),"━","")</f>
        <v/>
      </c>
      <c r="AN36" s="27" t="str">
        <f t="shared" ref="AN36" si="1507">IF(AND($K35&gt;=AN$8,$J35&lt;AO$8),"━","")</f>
        <v/>
      </c>
      <c r="AO36" s="27" t="str">
        <f t="shared" ref="AO36" si="1508">IF(AND($K35&gt;=AO$8,$J35&lt;AP$8),"━","")</f>
        <v/>
      </c>
      <c r="AP36" s="27" t="str">
        <f t="shared" ref="AP36" si="1509">IF(AND($K35&gt;=AP$8,$J35&lt;AQ$8),"━","")</f>
        <v/>
      </c>
      <c r="AQ36" s="27" t="str">
        <f t="shared" ref="AQ36" si="1510">IF(AND($K35&gt;=AQ$8,$J35&lt;AR$8),"━","")</f>
        <v/>
      </c>
      <c r="AR36" s="27" t="str">
        <f t="shared" ref="AR36" si="1511">IF(AND($K35&gt;=AR$8,$J35&lt;AS$8),"━","")</f>
        <v/>
      </c>
      <c r="AS36" s="32" t="str">
        <f t="shared" ref="AS36" si="1512">IF(AND($K35&gt;=AS$8,$J35&lt;AT$8),"━","")</f>
        <v/>
      </c>
      <c r="AT36" s="27" t="str">
        <f t="shared" ref="AT36" si="1513">IF(AND($K35&gt;=AT$8,$J35&lt;AU$8),"━","")</f>
        <v/>
      </c>
      <c r="AU36" s="27" t="str">
        <f t="shared" ref="AU36" si="1514">IF(AND($K35&gt;=AU$8,$J35&lt;AV$8),"━","")</f>
        <v/>
      </c>
      <c r="AV36" s="27" t="str">
        <f t="shared" ref="AV36" si="1515">IF(AND($K35&gt;=AV$8,$J35&lt;AW$8),"━","")</f>
        <v/>
      </c>
      <c r="AW36" s="27" t="str">
        <f t="shared" ref="AW36" si="1516">IF(AND($K35&gt;=AW$8,$J35&lt;AX$8),"━","")</f>
        <v/>
      </c>
      <c r="AX36" s="27" t="str">
        <f t="shared" ref="AX36" si="1517">IF(AND($K35&gt;=AX$8,$J35&lt;AY$8),"━","")</f>
        <v/>
      </c>
      <c r="AY36" s="27" t="str">
        <f t="shared" ref="AY36" si="1518">IF(AND($K35&gt;=AY$8,$J35&lt;AZ$8),"━","")</f>
        <v/>
      </c>
      <c r="AZ36" s="27" t="str">
        <f t="shared" ref="AZ36" si="1519">IF(AND($K35&gt;=AZ$8,$J35&lt;BA$8),"━","")</f>
        <v/>
      </c>
      <c r="BA36" s="27" t="str">
        <f t="shared" ref="BA36" si="1520">IF(AND($K35&gt;=BA$8,$J35&lt;BB$8),"━","")</f>
        <v/>
      </c>
      <c r="BB36" s="27" t="str">
        <f t="shared" ref="BB36" si="1521">IF(AND($K35&gt;=BB$8,$J35&lt;BC$8),"━","")</f>
        <v/>
      </c>
      <c r="BC36" s="27" t="str">
        <f t="shared" ref="BC36" si="1522">IF(AND($K35&gt;=BC$8,$J35&lt;BD$8),"━","")</f>
        <v/>
      </c>
      <c r="BD36" s="27" t="str">
        <f t="shared" ref="BD36" si="1523">IF(AND($K35&gt;=BD$8,$J35&lt;BE$8),"━","")</f>
        <v/>
      </c>
      <c r="BE36" s="27" t="str">
        <f t="shared" ref="BE36" si="1524">IF(AND($K35&gt;=BE$8,$J35&lt;BF$8),"━","")</f>
        <v/>
      </c>
      <c r="BF36" s="27" t="str">
        <f t="shared" ref="BF36" si="1525">IF(AND($K35&gt;=BF$8,$J35&lt;BG$8),"━","")</f>
        <v/>
      </c>
      <c r="BG36" s="27" t="str">
        <f t="shared" ref="BG36" si="1526">IF(AND($K35&gt;=BG$8,$J35&lt;BH$8),"━","")</f>
        <v/>
      </c>
      <c r="BH36" s="27" t="str">
        <f t="shared" ref="BH36" si="1527">IF(AND($K35&gt;=BH$8,$J35&lt;BI$8),"━","")</f>
        <v/>
      </c>
      <c r="BI36" s="27" t="str">
        <f t="shared" ref="BI36" si="1528">IF(AND($K35&gt;=BI$8,$J35&lt;BJ$8),"━","")</f>
        <v/>
      </c>
      <c r="BJ36" s="27" t="str">
        <f t="shared" ref="BJ36" si="1529">IF(AND($K35&gt;=BJ$8,$J35&lt;BK$8),"━","")</f>
        <v/>
      </c>
      <c r="BK36" s="32" t="str">
        <f t="shared" ref="BK36" si="1530">IF(AND($K35&gt;=BK$8,$J35&lt;BL$8),"━","")</f>
        <v/>
      </c>
      <c r="BL36" s="27" t="str">
        <f t="shared" ref="BL36" si="1531">IF(AND($K35&gt;=BL$8,$J35&lt;BM$8),"━","")</f>
        <v/>
      </c>
      <c r="BM36" s="27" t="str">
        <f t="shared" ref="BM36" si="1532">IF(AND($K35&gt;=BM$8,$J35&lt;BN$8),"━","")</f>
        <v/>
      </c>
      <c r="BN36" s="113" t="str">
        <f t="shared" ref="BN36" si="1533">IF(AND($K35&gt;=BN$8,$J35&lt;BO$8),"━","")</f>
        <v/>
      </c>
      <c r="BO36" s="27" t="str">
        <f t="shared" ref="BO36:BV36" si="1534">IF(AND($K35&gt;=BO$8,$J35&lt;BP$8),"━","")</f>
        <v/>
      </c>
      <c r="BP36" s="27" t="str">
        <f t="shared" si="1534"/>
        <v/>
      </c>
      <c r="BQ36" s="27" t="str">
        <f t="shared" si="1534"/>
        <v/>
      </c>
      <c r="BR36" s="27" t="str">
        <f t="shared" si="1534"/>
        <v/>
      </c>
      <c r="BS36" s="27" t="str">
        <f t="shared" si="1534"/>
        <v/>
      </c>
      <c r="BT36" s="27" t="str">
        <f t="shared" si="1534"/>
        <v/>
      </c>
      <c r="BU36" s="27" t="str">
        <f t="shared" si="1534"/>
        <v/>
      </c>
      <c r="BV36" s="27" t="str">
        <f t="shared" si="1534"/>
        <v/>
      </c>
      <c r="BW36" s="25" t="s">
        <v>10</v>
      </c>
      <c r="BX36" s="2"/>
      <c r="BY36" s="28" t="str">
        <f>IF(OR(J35="",K35=""),"",K35-J35+1)</f>
        <v/>
      </c>
    </row>
    <row r="37" spans="1:77" s="1" customFormat="1" ht="22.15" customHeight="1" x14ac:dyDescent="0.15">
      <c r="A37" s="134">
        <v>15</v>
      </c>
      <c r="B37" s="136"/>
      <c r="C37" s="148"/>
      <c r="D37" s="138"/>
      <c r="E37" s="140"/>
      <c r="F37" s="142"/>
      <c r="G37" s="144"/>
      <c r="H37" s="146"/>
      <c r="I37" s="130"/>
      <c r="J37" s="130"/>
      <c r="K37" s="130"/>
      <c r="L37" s="24" t="str">
        <f>IF(AND($I37&gt;=L$8,$H37&lt;M$8),"━","")</f>
        <v/>
      </c>
      <c r="M37" s="24" t="str">
        <f t="shared" ref="M37" si="1535">IF(AND($I37&gt;=M$8,$H37&lt;N$8),"━","")</f>
        <v/>
      </c>
      <c r="N37" s="24" t="str">
        <f t="shared" ref="N37" si="1536">IF(AND($I37&gt;=N$8,$H37&lt;O$8),"━","")</f>
        <v/>
      </c>
      <c r="O37" s="24" t="str">
        <f t="shared" ref="O37" si="1537">IF(AND($I37&gt;=O$8,$H37&lt;P$8),"━","")</f>
        <v/>
      </c>
      <c r="P37" s="24" t="str">
        <f t="shared" ref="P37" si="1538">IF(AND($I37&gt;=P$8,$H37&lt;Q$8),"━","")</f>
        <v/>
      </c>
      <c r="Q37" s="24" t="str">
        <f t="shared" ref="Q37" si="1539">IF(AND($I37&gt;=Q$8,$H37&lt;R$8),"━","")</f>
        <v/>
      </c>
      <c r="R37" s="24" t="str">
        <f t="shared" ref="R37" si="1540">IF(AND($I37&gt;=R$8,$H37&lt;S$8),"━","")</f>
        <v/>
      </c>
      <c r="S37" s="24" t="str">
        <f t="shared" ref="S37" si="1541">IF(AND($I37&gt;=S$8,$H37&lt;T$8),"━","")</f>
        <v/>
      </c>
      <c r="T37" s="24" t="str">
        <f t="shared" ref="T37" si="1542">IF(AND($I37&gt;=T$8,$H37&lt;U$8),"━","")</f>
        <v/>
      </c>
      <c r="U37" s="24" t="str">
        <f t="shared" ref="U37" si="1543">IF(AND($I37&gt;=U$8,$H37&lt;V$8),"━","")</f>
        <v/>
      </c>
      <c r="V37" s="24" t="str">
        <f t="shared" ref="V37" si="1544">IF(AND($I37&gt;=V$8,$H37&lt;W$8),"━","")</f>
        <v/>
      </c>
      <c r="W37" s="24" t="str">
        <f t="shared" ref="W37" si="1545">IF(AND($I37&gt;=W$8,$H37&lt;X$8),"━","")</f>
        <v/>
      </c>
      <c r="X37" s="24" t="str">
        <f t="shared" ref="X37" si="1546">IF(AND($I37&gt;=X$8,$H37&lt;Y$8),"━","")</f>
        <v/>
      </c>
      <c r="Y37" s="24" t="str">
        <f t="shared" ref="Y37" si="1547">IF(AND($I37&gt;=Y$8,$H37&lt;Z$8),"━","")</f>
        <v/>
      </c>
      <c r="Z37" s="24" t="str">
        <f t="shared" ref="Z37" si="1548">IF(AND($I37&gt;=Z$8,$H37&lt;AA$8),"━","")</f>
        <v/>
      </c>
      <c r="AA37" s="31" t="str">
        <f t="shared" ref="AA37" si="1549">IF(AND($I37&gt;=AA$8,$H37&lt;AB$8),"━","")</f>
        <v/>
      </c>
      <c r="AB37" s="24" t="str">
        <f t="shared" ref="AB37" si="1550">IF(AND($I37&gt;=AB$8,$H37&lt;AC$8),"━","")</f>
        <v/>
      </c>
      <c r="AC37" s="24" t="str">
        <f t="shared" ref="AC37" si="1551">IF(AND($I37&gt;=AC$8,$H37&lt;AD$8),"━","")</f>
        <v/>
      </c>
      <c r="AD37" s="24" t="str">
        <f t="shared" ref="AD37" si="1552">IF(AND($I37&gt;=AD$8,$H37&lt;AE$8),"━","")</f>
        <v/>
      </c>
      <c r="AE37" s="24" t="str">
        <f t="shared" ref="AE37" si="1553">IF(AND($I37&gt;=AE$8,$H37&lt;AF$8),"━","")</f>
        <v/>
      </c>
      <c r="AF37" s="24" t="str">
        <f t="shared" ref="AF37" si="1554">IF(AND($I37&gt;=AF$8,$H37&lt;AG$8),"━","")</f>
        <v/>
      </c>
      <c r="AG37" s="24" t="str">
        <f t="shared" ref="AG37" si="1555">IF(AND($I37&gt;=AG$8,$H37&lt;AH$8),"━","")</f>
        <v/>
      </c>
      <c r="AH37" s="24" t="str">
        <f t="shared" ref="AH37" si="1556">IF(AND($I37&gt;=AH$8,$H37&lt;AI$8),"━","")</f>
        <v/>
      </c>
      <c r="AI37" s="24" t="str">
        <f t="shared" ref="AI37" si="1557">IF(AND($I37&gt;=AI$8,$H37&lt;AJ$8),"━","")</f>
        <v/>
      </c>
      <c r="AJ37" s="24" t="str">
        <f t="shared" ref="AJ37" si="1558">IF(AND($I37&gt;=AJ$8,$H37&lt;AK$8),"━","")</f>
        <v/>
      </c>
      <c r="AK37" s="24" t="str">
        <f t="shared" ref="AK37" si="1559">IF(AND($I37&gt;=AK$8,$H37&lt;AL$8),"━","")</f>
        <v/>
      </c>
      <c r="AL37" s="24" t="str">
        <f t="shared" ref="AL37" si="1560">IF(AND($I37&gt;=AL$8,$H37&lt;AM$8),"━","")</f>
        <v/>
      </c>
      <c r="AM37" s="24" t="str">
        <f t="shared" ref="AM37" si="1561">IF(AND($I37&gt;=AM$8,$H37&lt;AN$8),"━","")</f>
        <v/>
      </c>
      <c r="AN37" s="24" t="str">
        <f t="shared" ref="AN37" si="1562">IF(AND($I37&gt;=AN$8,$H37&lt;AO$8),"━","")</f>
        <v/>
      </c>
      <c r="AO37" s="24" t="str">
        <f t="shared" ref="AO37" si="1563">IF(AND($I37&gt;=AO$8,$H37&lt;AP$8),"━","")</f>
        <v/>
      </c>
      <c r="AP37" s="24" t="str">
        <f t="shared" ref="AP37" si="1564">IF(AND($I37&gt;=AP$8,$H37&lt;AQ$8),"━","")</f>
        <v/>
      </c>
      <c r="AQ37" s="24" t="str">
        <f t="shared" ref="AQ37" si="1565">IF(AND($I37&gt;=AQ$8,$H37&lt;AR$8),"━","")</f>
        <v/>
      </c>
      <c r="AR37" s="24" t="str">
        <f t="shared" ref="AR37" si="1566">IF(AND($I37&gt;=AR$8,$H37&lt;AS$8),"━","")</f>
        <v/>
      </c>
      <c r="AS37" s="31" t="str">
        <f t="shared" ref="AS37" si="1567">IF(AND($I37&gt;=AS$8,$H37&lt;AT$8),"━","")</f>
        <v/>
      </c>
      <c r="AT37" s="24" t="str">
        <f t="shared" ref="AT37" si="1568">IF(AND($I37&gt;=AT$8,$H37&lt;AU$8),"━","")</f>
        <v/>
      </c>
      <c r="AU37" s="24" t="str">
        <f t="shared" ref="AU37" si="1569">IF(AND($I37&gt;=AU$8,$H37&lt;AV$8),"━","")</f>
        <v/>
      </c>
      <c r="AV37" s="24" t="str">
        <f t="shared" ref="AV37" si="1570">IF(AND($I37&gt;=AV$8,$H37&lt;AW$8),"━","")</f>
        <v/>
      </c>
      <c r="AW37" s="24" t="str">
        <f t="shared" ref="AW37" si="1571">IF(AND($I37&gt;=AW$8,$H37&lt;AX$8),"━","")</f>
        <v/>
      </c>
      <c r="AX37" s="24" t="str">
        <f t="shared" ref="AX37" si="1572">IF(AND($I37&gt;=AX$8,$H37&lt;AY$8),"━","")</f>
        <v/>
      </c>
      <c r="AY37" s="24" t="str">
        <f t="shared" ref="AY37" si="1573">IF(AND($I37&gt;=AY$8,$H37&lt;AZ$8),"━","")</f>
        <v/>
      </c>
      <c r="AZ37" s="24" t="str">
        <f t="shared" ref="AZ37" si="1574">IF(AND($I37&gt;=AZ$8,$H37&lt;BA$8),"━","")</f>
        <v/>
      </c>
      <c r="BA37" s="24" t="str">
        <f t="shared" ref="BA37" si="1575">IF(AND($I37&gt;=BA$8,$H37&lt;BB$8),"━","")</f>
        <v/>
      </c>
      <c r="BB37" s="24" t="str">
        <f t="shared" ref="BB37" si="1576">IF(AND($I37&gt;=BB$8,$H37&lt;BC$8),"━","")</f>
        <v/>
      </c>
      <c r="BC37" s="24" t="str">
        <f t="shared" ref="BC37" si="1577">IF(AND($I37&gt;=BC$8,$H37&lt;BD$8),"━","")</f>
        <v/>
      </c>
      <c r="BD37" s="24" t="str">
        <f t="shared" ref="BD37" si="1578">IF(AND($I37&gt;=BD$8,$H37&lt;BE$8),"━","")</f>
        <v/>
      </c>
      <c r="BE37" s="24" t="str">
        <f t="shared" ref="BE37" si="1579">IF(AND($I37&gt;=BE$8,$H37&lt;BF$8),"━","")</f>
        <v/>
      </c>
      <c r="BF37" s="24" t="str">
        <f t="shared" ref="BF37" si="1580">IF(AND($I37&gt;=BF$8,$H37&lt;BG$8),"━","")</f>
        <v/>
      </c>
      <c r="BG37" s="24" t="str">
        <f t="shared" ref="BG37" si="1581">IF(AND($I37&gt;=BG$8,$H37&lt;BH$8),"━","")</f>
        <v/>
      </c>
      <c r="BH37" s="24" t="str">
        <f t="shared" ref="BH37" si="1582">IF(AND($I37&gt;=BH$8,$H37&lt;BI$8),"━","")</f>
        <v/>
      </c>
      <c r="BI37" s="24" t="str">
        <f t="shared" ref="BI37" si="1583">IF(AND($I37&gt;=BI$8,$H37&lt;BJ$8),"━","")</f>
        <v/>
      </c>
      <c r="BJ37" s="24" t="str">
        <f t="shared" ref="BJ37" si="1584">IF(AND($I37&gt;=BJ$8,$H37&lt;BK$8),"━","")</f>
        <v/>
      </c>
      <c r="BK37" s="31" t="str">
        <f t="shared" ref="BK37" si="1585">IF(AND($I37&gt;=BK$8,$H37&lt;BL$8),"━","")</f>
        <v/>
      </c>
      <c r="BL37" s="24" t="str">
        <f t="shared" ref="BL37" si="1586">IF(AND($I37&gt;=BL$8,$H37&lt;BM$8),"━","")</f>
        <v/>
      </c>
      <c r="BM37" s="24" t="str">
        <f t="shared" ref="BM37" si="1587">IF(AND($I37&gt;=BM$8,$H37&lt;BN$8),"━","")</f>
        <v/>
      </c>
      <c r="BN37" s="24" t="str">
        <f t="shared" ref="BN37" si="1588">IF(AND($I37&gt;=BN$8,$H37&lt;BO$8),"━","")</f>
        <v/>
      </c>
      <c r="BO37" s="24" t="str">
        <f t="shared" ref="BO37" si="1589">IF(AND($I37&gt;=BO$8,$H37&lt;BP$8),"━","")</f>
        <v/>
      </c>
      <c r="BP37" s="24" t="str">
        <f t="shared" ref="BP37" si="1590">IF(AND($I37&gt;=BP$8,$H37&lt;BQ$8),"━","")</f>
        <v/>
      </c>
      <c r="BQ37" s="24" t="str">
        <f t="shared" ref="BQ37" si="1591">IF(AND($I37&gt;=BQ$8,$H37&lt;BR$8),"━","")</f>
        <v/>
      </c>
      <c r="BR37" s="24" t="str">
        <f t="shared" ref="BR37" si="1592">IF(AND($I37&gt;=BR$8,$H37&lt;BS$8),"━","")</f>
        <v/>
      </c>
      <c r="BS37" s="24" t="str">
        <f t="shared" ref="BS37" si="1593">IF(AND($I37&gt;=BS$8,$H37&lt;BT$8),"━","")</f>
        <v/>
      </c>
      <c r="BT37" s="24" t="str">
        <f t="shared" ref="BT37" si="1594">IF(AND($I37&gt;=BT$8,$H37&lt;BU$8),"━","")</f>
        <v/>
      </c>
      <c r="BU37" s="24" t="str">
        <f t="shared" ref="BU37" si="1595">IF(AND($I37&gt;=BU$8,$H37&lt;BV$8),"━","")</f>
        <v/>
      </c>
      <c r="BV37" s="24" t="str">
        <f t="shared" ref="BV37" si="1596">IF(AND($I37&gt;=BV$8,$H37&lt;BW$8),"━","")</f>
        <v/>
      </c>
      <c r="BW37" s="25" t="s">
        <v>10</v>
      </c>
      <c r="BX37" s="2"/>
      <c r="BY37" s="26" t="str">
        <f>IF(OR(H37="",I37=""),"",I37-H37+1)</f>
        <v/>
      </c>
    </row>
    <row r="38" spans="1:77" s="1" customFormat="1" ht="22.15" customHeight="1" x14ac:dyDescent="0.15">
      <c r="A38" s="135"/>
      <c r="B38" s="137"/>
      <c r="C38" s="149"/>
      <c r="D38" s="139"/>
      <c r="E38" s="141"/>
      <c r="F38" s="143"/>
      <c r="G38" s="145"/>
      <c r="H38" s="147"/>
      <c r="I38" s="131"/>
      <c r="J38" s="131"/>
      <c r="K38" s="131"/>
      <c r="L38" s="27" t="str">
        <f>IF(AND($K37&gt;=L$8,$J37&lt;M$8),"━","")</f>
        <v/>
      </c>
      <c r="M38" s="27" t="str">
        <f t="shared" ref="M38" si="1597">IF(AND($K37&gt;=M$8,$J37&lt;N$8),"━","")</f>
        <v/>
      </c>
      <c r="N38" s="27" t="str">
        <f t="shared" ref="N38" si="1598">IF(AND($K37&gt;=N$8,$J37&lt;O$8),"━","")</f>
        <v/>
      </c>
      <c r="O38" s="27" t="str">
        <f t="shared" ref="O38" si="1599">IF(AND($K37&gt;=O$8,$J37&lt;P$8),"━","")</f>
        <v/>
      </c>
      <c r="P38" s="27" t="str">
        <f t="shared" ref="P38" si="1600">IF(AND($K37&gt;=P$8,$J37&lt;Q$8),"━","")</f>
        <v/>
      </c>
      <c r="Q38" s="27" t="str">
        <f t="shared" ref="Q38" si="1601">IF(AND($K37&gt;=Q$8,$J37&lt;R$8),"━","")</f>
        <v/>
      </c>
      <c r="R38" s="27" t="str">
        <f t="shared" ref="R38" si="1602">IF(AND($K37&gt;=R$8,$J37&lt;S$8),"━","")</f>
        <v/>
      </c>
      <c r="S38" s="27" t="str">
        <f t="shared" ref="S38" si="1603">IF(AND($K37&gt;=S$8,$J37&lt;T$8),"━","")</f>
        <v/>
      </c>
      <c r="T38" s="27" t="str">
        <f t="shared" ref="T38" si="1604">IF(AND($K37&gt;=T$8,$J37&lt;U$8),"━","")</f>
        <v/>
      </c>
      <c r="U38" s="27" t="str">
        <f t="shared" ref="U38" si="1605">IF(AND($K37&gt;=U$8,$J37&lt;V$8),"━","")</f>
        <v/>
      </c>
      <c r="V38" s="27" t="str">
        <f t="shared" ref="V38" si="1606">IF(AND($K37&gt;=V$8,$J37&lt;W$8),"━","")</f>
        <v/>
      </c>
      <c r="W38" s="27" t="str">
        <f t="shared" ref="W38" si="1607">IF(AND($K37&gt;=W$8,$J37&lt;X$8),"━","")</f>
        <v/>
      </c>
      <c r="X38" s="27" t="str">
        <f t="shared" ref="X38" si="1608">IF(AND($K37&gt;=X$8,$J37&lt;Y$8),"━","")</f>
        <v/>
      </c>
      <c r="Y38" s="27" t="str">
        <f t="shared" ref="Y38" si="1609">IF(AND($K37&gt;=Y$8,$J37&lt;Z$8),"━","")</f>
        <v/>
      </c>
      <c r="Z38" s="27" t="str">
        <f t="shared" ref="Z38" si="1610">IF(AND($K37&gt;=Z$8,$J37&lt;AA$8),"━","")</f>
        <v/>
      </c>
      <c r="AA38" s="32" t="str">
        <f t="shared" ref="AA38" si="1611">IF(AND($K37&gt;=AA$8,$J37&lt;AB$8),"━","")</f>
        <v/>
      </c>
      <c r="AB38" s="27" t="str">
        <f t="shared" ref="AB38" si="1612">IF(AND($K37&gt;=AB$8,$J37&lt;AC$8),"━","")</f>
        <v/>
      </c>
      <c r="AC38" s="27" t="str">
        <f t="shared" ref="AC38" si="1613">IF(AND($K37&gt;=AC$8,$J37&lt;AD$8),"━","")</f>
        <v/>
      </c>
      <c r="AD38" s="27" t="str">
        <f t="shared" ref="AD38" si="1614">IF(AND($K37&gt;=AD$8,$J37&lt;AE$8),"━","")</f>
        <v/>
      </c>
      <c r="AE38" s="27" t="str">
        <f t="shared" ref="AE38" si="1615">IF(AND($K37&gt;=AE$8,$J37&lt;AF$8),"━","")</f>
        <v/>
      </c>
      <c r="AF38" s="27" t="str">
        <f t="shared" ref="AF38" si="1616">IF(AND($K37&gt;=AF$8,$J37&lt;AG$8),"━","")</f>
        <v/>
      </c>
      <c r="AG38" s="27" t="str">
        <f t="shared" ref="AG38" si="1617">IF(AND($K37&gt;=AG$8,$J37&lt;AH$8),"━","")</f>
        <v/>
      </c>
      <c r="AH38" s="27" t="str">
        <f t="shared" ref="AH38" si="1618">IF(AND($K37&gt;=AH$8,$J37&lt;AI$8),"━","")</f>
        <v/>
      </c>
      <c r="AI38" s="27" t="str">
        <f t="shared" ref="AI38" si="1619">IF(AND($K37&gt;=AI$8,$J37&lt;AJ$8),"━","")</f>
        <v/>
      </c>
      <c r="AJ38" s="27" t="str">
        <f t="shared" ref="AJ38" si="1620">IF(AND($K37&gt;=AJ$8,$J37&lt;AK$8),"━","")</f>
        <v/>
      </c>
      <c r="AK38" s="27" t="str">
        <f t="shared" ref="AK38" si="1621">IF(AND($K37&gt;=AK$8,$J37&lt;AL$8),"━","")</f>
        <v/>
      </c>
      <c r="AL38" s="27" t="str">
        <f t="shared" ref="AL38" si="1622">IF(AND($K37&gt;=AL$8,$J37&lt;AM$8),"━","")</f>
        <v/>
      </c>
      <c r="AM38" s="27" t="str">
        <f t="shared" ref="AM38" si="1623">IF(AND($K37&gt;=AM$8,$J37&lt;AN$8),"━","")</f>
        <v/>
      </c>
      <c r="AN38" s="27" t="str">
        <f t="shared" ref="AN38" si="1624">IF(AND($K37&gt;=AN$8,$J37&lt;AO$8),"━","")</f>
        <v/>
      </c>
      <c r="AO38" s="27" t="str">
        <f t="shared" ref="AO38" si="1625">IF(AND($K37&gt;=AO$8,$J37&lt;AP$8),"━","")</f>
        <v/>
      </c>
      <c r="AP38" s="27" t="str">
        <f t="shared" ref="AP38" si="1626">IF(AND($K37&gt;=AP$8,$J37&lt;AQ$8),"━","")</f>
        <v/>
      </c>
      <c r="AQ38" s="27" t="str">
        <f t="shared" ref="AQ38" si="1627">IF(AND($K37&gt;=AQ$8,$J37&lt;AR$8),"━","")</f>
        <v/>
      </c>
      <c r="AR38" s="27" t="str">
        <f t="shared" ref="AR38" si="1628">IF(AND($K37&gt;=AR$8,$J37&lt;AS$8),"━","")</f>
        <v/>
      </c>
      <c r="AS38" s="32" t="str">
        <f t="shared" ref="AS38" si="1629">IF(AND($K37&gt;=AS$8,$J37&lt;AT$8),"━","")</f>
        <v/>
      </c>
      <c r="AT38" s="27" t="str">
        <f t="shared" ref="AT38" si="1630">IF(AND($K37&gt;=AT$8,$J37&lt;AU$8),"━","")</f>
        <v/>
      </c>
      <c r="AU38" s="27" t="str">
        <f t="shared" ref="AU38" si="1631">IF(AND($K37&gt;=AU$8,$J37&lt;AV$8),"━","")</f>
        <v/>
      </c>
      <c r="AV38" s="27" t="str">
        <f t="shared" ref="AV38" si="1632">IF(AND($K37&gt;=AV$8,$J37&lt;AW$8),"━","")</f>
        <v/>
      </c>
      <c r="AW38" s="27" t="str">
        <f t="shared" ref="AW38" si="1633">IF(AND($K37&gt;=AW$8,$J37&lt;AX$8),"━","")</f>
        <v/>
      </c>
      <c r="AX38" s="27" t="str">
        <f t="shared" ref="AX38" si="1634">IF(AND($K37&gt;=AX$8,$J37&lt;AY$8),"━","")</f>
        <v/>
      </c>
      <c r="AY38" s="27" t="str">
        <f t="shared" ref="AY38" si="1635">IF(AND($K37&gt;=AY$8,$J37&lt;AZ$8),"━","")</f>
        <v/>
      </c>
      <c r="AZ38" s="27" t="str">
        <f t="shared" ref="AZ38" si="1636">IF(AND($K37&gt;=AZ$8,$J37&lt;BA$8),"━","")</f>
        <v/>
      </c>
      <c r="BA38" s="27" t="str">
        <f t="shared" ref="BA38" si="1637">IF(AND($K37&gt;=BA$8,$J37&lt;BB$8),"━","")</f>
        <v/>
      </c>
      <c r="BB38" s="27" t="str">
        <f t="shared" ref="BB38" si="1638">IF(AND($K37&gt;=BB$8,$J37&lt;BC$8),"━","")</f>
        <v/>
      </c>
      <c r="BC38" s="27" t="str">
        <f t="shared" ref="BC38" si="1639">IF(AND($K37&gt;=BC$8,$J37&lt;BD$8),"━","")</f>
        <v/>
      </c>
      <c r="BD38" s="27" t="str">
        <f t="shared" ref="BD38" si="1640">IF(AND($K37&gt;=BD$8,$J37&lt;BE$8),"━","")</f>
        <v/>
      </c>
      <c r="BE38" s="27" t="str">
        <f t="shared" ref="BE38" si="1641">IF(AND($K37&gt;=BE$8,$J37&lt;BF$8),"━","")</f>
        <v/>
      </c>
      <c r="BF38" s="27" t="str">
        <f t="shared" ref="BF38" si="1642">IF(AND($K37&gt;=BF$8,$J37&lt;BG$8),"━","")</f>
        <v/>
      </c>
      <c r="BG38" s="27" t="str">
        <f t="shared" ref="BG38" si="1643">IF(AND($K37&gt;=BG$8,$J37&lt;BH$8),"━","")</f>
        <v/>
      </c>
      <c r="BH38" s="27" t="str">
        <f t="shared" ref="BH38" si="1644">IF(AND($K37&gt;=BH$8,$J37&lt;BI$8),"━","")</f>
        <v/>
      </c>
      <c r="BI38" s="27" t="str">
        <f t="shared" ref="BI38" si="1645">IF(AND($K37&gt;=BI$8,$J37&lt;BJ$8),"━","")</f>
        <v/>
      </c>
      <c r="BJ38" s="27" t="str">
        <f t="shared" ref="BJ38" si="1646">IF(AND($K37&gt;=BJ$8,$J37&lt;BK$8),"━","")</f>
        <v/>
      </c>
      <c r="BK38" s="32" t="str">
        <f t="shared" ref="BK38" si="1647">IF(AND($K37&gt;=BK$8,$J37&lt;BL$8),"━","")</f>
        <v/>
      </c>
      <c r="BL38" s="27" t="str">
        <f t="shared" ref="BL38" si="1648">IF(AND($K37&gt;=BL$8,$J37&lt;BM$8),"━","")</f>
        <v/>
      </c>
      <c r="BM38" s="27" t="str">
        <f t="shared" ref="BM38" si="1649">IF(AND($K37&gt;=BM$8,$J37&lt;BN$8),"━","")</f>
        <v/>
      </c>
      <c r="BN38" s="27" t="str">
        <f t="shared" ref="BN38" si="1650">IF(AND($K37&gt;=BN$8,$J37&lt;BO$8),"━","")</f>
        <v/>
      </c>
      <c r="BO38" s="27" t="str">
        <f t="shared" ref="BO38:BV38" si="1651">IF(AND($K37&gt;=BO$8,$J37&lt;BP$8),"━","")</f>
        <v/>
      </c>
      <c r="BP38" s="27" t="str">
        <f t="shared" si="1651"/>
        <v/>
      </c>
      <c r="BQ38" s="27" t="str">
        <f t="shared" si="1651"/>
        <v/>
      </c>
      <c r="BR38" s="27" t="str">
        <f t="shared" si="1651"/>
        <v/>
      </c>
      <c r="BS38" s="27" t="str">
        <f t="shared" si="1651"/>
        <v/>
      </c>
      <c r="BT38" s="27" t="str">
        <f t="shared" si="1651"/>
        <v/>
      </c>
      <c r="BU38" s="27" t="str">
        <f t="shared" si="1651"/>
        <v/>
      </c>
      <c r="BV38" s="27" t="str">
        <f t="shared" si="1651"/>
        <v/>
      </c>
      <c r="BW38" s="25" t="s">
        <v>10</v>
      </c>
      <c r="BX38" s="2"/>
      <c r="BY38" s="28" t="str">
        <f>IF(OR(J37="",K37=""),"",K37-J37+1)</f>
        <v/>
      </c>
    </row>
  </sheetData>
  <sheetProtection sheet="1" selectLockedCells="1"/>
  <mergeCells count="198">
    <mergeCell ref="A2:F2"/>
    <mergeCell ref="L5:BV5"/>
    <mergeCell ref="D6:F7"/>
    <mergeCell ref="G6:G7"/>
    <mergeCell ref="H6:I6"/>
    <mergeCell ref="J6:K6"/>
    <mergeCell ref="AM7:AO7"/>
    <mergeCell ref="AP7:AR7"/>
    <mergeCell ref="A3:B3"/>
    <mergeCell ref="A4:B4"/>
    <mergeCell ref="G4:H4"/>
    <mergeCell ref="A6:C6"/>
    <mergeCell ref="I4:BU4"/>
    <mergeCell ref="BY6:BY7"/>
    <mergeCell ref="L7:N7"/>
    <mergeCell ref="O7:Q7"/>
    <mergeCell ref="R7:T7"/>
    <mergeCell ref="U7:W7"/>
    <mergeCell ref="X7:Z7"/>
    <mergeCell ref="AA7:AC7"/>
    <mergeCell ref="AD7:AF7"/>
    <mergeCell ref="AG7:AI7"/>
    <mergeCell ref="AJ7:AL7"/>
    <mergeCell ref="BK7:BM7"/>
    <mergeCell ref="BN7:BP7"/>
    <mergeCell ref="BQ7:BS7"/>
    <mergeCell ref="BT7:BV7"/>
    <mergeCell ref="BB7:BD7"/>
    <mergeCell ref="BE7:BG7"/>
    <mergeCell ref="BH7:BJ7"/>
    <mergeCell ref="A9:A10"/>
    <mergeCell ref="B9:B10"/>
    <mergeCell ref="D9:D10"/>
    <mergeCell ref="E9:E10"/>
    <mergeCell ref="F9:F10"/>
    <mergeCell ref="G9:G10"/>
    <mergeCell ref="AS7:AU7"/>
    <mergeCell ref="AV7:AX7"/>
    <mergeCell ref="AY7:BA7"/>
    <mergeCell ref="H9:H10"/>
    <mergeCell ref="I9:I10"/>
    <mergeCell ref="J9:J10"/>
    <mergeCell ref="K9:K10"/>
    <mergeCell ref="C9:C10"/>
    <mergeCell ref="K11:K12"/>
    <mergeCell ref="A13:A14"/>
    <mergeCell ref="B13:B14"/>
    <mergeCell ref="D13:D14"/>
    <mergeCell ref="E13:E14"/>
    <mergeCell ref="F13:F14"/>
    <mergeCell ref="G13:G14"/>
    <mergeCell ref="H13:H14"/>
    <mergeCell ref="I13:I14"/>
    <mergeCell ref="J13:J14"/>
    <mergeCell ref="K13:K14"/>
    <mergeCell ref="A11:A12"/>
    <mergeCell ref="B11:B12"/>
    <mergeCell ref="D11:D12"/>
    <mergeCell ref="E11:E12"/>
    <mergeCell ref="F11:F12"/>
    <mergeCell ref="G11:G12"/>
    <mergeCell ref="H11:H12"/>
    <mergeCell ref="I11:I12"/>
    <mergeCell ref="J11:J12"/>
    <mergeCell ref="C11:C12"/>
    <mergeCell ref="C13:C14"/>
    <mergeCell ref="K15:K16"/>
    <mergeCell ref="A17:A18"/>
    <mergeCell ref="B17:B18"/>
    <mergeCell ref="D17:D18"/>
    <mergeCell ref="E17:E18"/>
    <mergeCell ref="F17:F18"/>
    <mergeCell ref="G17:G18"/>
    <mergeCell ref="H17:H18"/>
    <mergeCell ref="I17:I18"/>
    <mergeCell ref="J17:J18"/>
    <mergeCell ref="K17:K18"/>
    <mergeCell ref="A15:A16"/>
    <mergeCell ref="B15:B16"/>
    <mergeCell ref="D15:D16"/>
    <mergeCell ref="E15:E16"/>
    <mergeCell ref="F15:F16"/>
    <mergeCell ref="G15:G16"/>
    <mergeCell ref="H15:H16"/>
    <mergeCell ref="I15:I16"/>
    <mergeCell ref="J15:J16"/>
    <mergeCell ref="C15:C16"/>
    <mergeCell ref="C17:C18"/>
    <mergeCell ref="K19:K20"/>
    <mergeCell ref="A21:A22"/>
    <mergeCell ref="B21:B22"/>
    <mergeCell ref="D21:D22"/>
    <mergeCell ref="E21:E22"/>
    <mergeCell ref="F21:F22"/>
    <mergeCell ref="G21:G22"/>
    <mergeCell ref="H21:H22"/>
    <mergeCell ref="I21:I22"/>
    <mergeCell ref="J21:J22"/>
    <mergeCell ref="K21:K22"/>
    <mergeCell ref="A19:A20"/>
    <mergeCell ref="B19:B20"/>
    <mergeCell ref="D19:D20"/>
    <mergeCell ref="E19:E20"/>
    <mergeCell ref="F19:F20"/>
    <mergeCell ref="G19:G20"/>
    <mergeCell ref="H19:H20"/>
    <mergeCell ref="I19:I20"/>
    <mergeCell ref="J19:J20"/>
    <mergeCell ref="C19:C20"/>
    <mergeCell ref="C21:C22"/>
    <mergeCell ref="K23:K24"/>
    <mergeCell ref="A25:A26"/>
    <mergeCell ref="B25:B26"/>
    <mergeCell ref="D25:D26"/>
    <mergeCell ref="E25:E26"/>
    <mergeCell ref="F25:F26"/>
    <mergeCell ref="G25:G26"/>
    <mergeCell ref="H25:H26"/>
    <mergeCell ref="I25:I26"/>
    <mergeCell ref="J25:J26"/>
    <mergeCell ref="K25:K26"/>
    <mergeCell ref="A23:A24"/>
    <mergeCell ref="B23:B24"/>
    <mergeCell ref="D23:D24"/>
    <mergeCell ref="E23:E24"/>
    <mergeCell ref="F23:F24"/>
    <mergeCell ref="G23:G24"/>
    <mergeCell ref="H23:H24"/>
    <mergeCell ref="I23:I24"/>
    <mergeCell ref="J23:J24"/>
    <mergeCell ref="C23:C24"/>
    <mergeCell ref="C25:C26"/>
    <mergeCell ref="K27:K28"/>
    <mergeCell ref="A29:A30"/>
    <mergeCell ref="B29:B30"/>
    <mergeCell ref="D29:D30"/>
    <mergeCell ref="E29:E30"/>
    <mergeCell ref="F29:F30"/>
    <mergeCell ref="G29:G30"/>
    <mergeCell ref="H29:H30"/>
    <mergeCell ref="I29:I30"/>
    <mergeCell ref="J29:J30"/>
    <mergeCell ref="K29:K30"/>
    <mergeCell ref="A27:A28"/>
    <mergeCell ref="B27:B28"/>
    <mergeCell ref="D27:D28"/>
    <mergeCell ref="E27:E28"/>
    <mergeCell ref="F27:F28"/>
    <mergeCell ref="G27:G28"/>
    <mergeCell ref="H27:H28"/>
    <mergeCell ref="I27:I28"/>
    <mergeCell ref="J27:J28"/>
    <mergeCell ref="C27:C28"/>
    <mergeCell ref="C29:C30"/>
    <mergeCell ref="K31:K32"/>
    <mergeCell ref="A33:A34"/>
    <mergeCell ref="B33:B34"/>
    <mergeCell ref="D33:D34"/>
    <mergeCell ref="E33:E34"/>
    <mergeCell ref="F33:F34"/>
    <mergeCell ref="G33:G34"/>
    <mergeCell ref="H33:H34"/>
    <mergeCell ref="I33:I34"/>
    <mergeCell ref="J33:J34"/>
    <mergeCell ref="K33:K34"/>
    <mergeCell ref="A31:A32"/>
    <mergeCell ref="B31:B32"/>
    <mergeCell ref="D31:D32"/>
    <mergeCell ref="E31:E32"/>
    <mergeCell ref="F31:F32"/>
    <mergeCell ref="G31:G32"/>
    <mergeCell ref="H31:H32"/>
    <mergeCell ref="I31:I32"/>
    <mergeCell ref="J31:J32"/>
    <mergeCell ref="C31:C32"/>
    <mergeCell ref="C33:C34"/>
    <mergeCell ref="K37:K38"/>
    <mergeCell ref="H35:H36"/>
    <mergeCell ref="I35:I36"/>
    <mergeCell ref="J35:J36"/>
    <mergeCell ref="K35:K36"/>
    <mergeCell ref="A37:A38"/>
    <mergeCell ref="B37:B38"/>
    <mergeCell ref="D37:D38"/>
    <mergeCell ref="E37:E38"/>
    <mergeCell ref="F37:F38"/>
    <mergeCell ref="G37:G38"/>
    <mergeCell ref="A35:A36"/>
    <mergeCell ref="B35:B36"/>
    <mergeCell ref="D35:D36"/>
    <mergeCell ref="E35:E36"/>
    <mergeCell ref="F35:F36"/>
    <mergeCell ref="G35:G36"/>
    <mergeCell ref="H37:H38"/>
    <mergeCell ref="I37:I38"/>
    <mergeCell ref="J37:J38"/>
    <mergeCell ref="C35:C36"/>
    <mergeCell ref="C37:C38"/>
  </mergeCells>
  <phoneticPr fontId="4"/>
  <dataValidations count="2">
    <dataValidation type="list" allowBlank="1" showInputMessage="1" showErrorMessage="1" sqref="E9:F9 E11:F11 E13:F13 E15:F15 E17:F17 E19:F19 E21:F21 E23:F23 E25:F25 E27:F27 E29:F29 E31:F31 E33:F33 E35:F35 E37:F37">
      <formula1>$CJ$6</formula1>
    </dataValidation>
    <dataValidation type="date" allowBlank="1" showInputMessage="1" showErrorMessage="1" errorTitle="日付入力範囲の誤り" error="2023/2/1から2024/10/31の間で入力してください。" sqref="H9:K38">
      <formula1>44958</formula1>
      <formula2>45596</formula2>
    </dataValidation>
  </dataValidations>
  <printOptions horizontalCentered="1"/>
  <pageMargins left="0.47244094488188981" right="0.39370078740157483" top="0.62992125984251968" bottom="0.15748031496062992" header="0.31496062992125984" footer="0.31496062992125984"/>
  <pageSetup paperSize="9" scale="64" orientation="landscape"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初期設定!$S$9:$S$29</xm:f>
          </x14:formula1>
          <xm:sqref>B9:B38</xm:sqref>
        </x14:dataValidation>
        <x14:dataValidation type="list" allowBlank="1" showInputMessage="1" showErrorMessage="1">
          <x14:formula1>
            <xm:f>初期設定!$U$9:$U$29</xm:f>
          </x14:formula1>
          <xm:sqref>C9:C38</xm:sqref>
        </x14:dataValidation>
        <x14:dataValidation type="list" allowBlank="1" showInputMessage="1" showErrorMessage="1">
          <x14:formula1>
            <xm:f>初期設定!$Y$9:$Y$29</xm:f>
          </x14:formula1>
          <xm:sqref>D9:D38</xm:sqref>
        </x14:dataValidation>
        <x14:dataValidation type="list" allowBlank="1" showInputMessage="1" showErrorMessage="1">
          <x14:formula1>
            <xm:f>初期設定!$W$9:$W$12</xm:f>
          </x14:formula1>
          <xm:sqref>G9:G38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rgb="FF7030A0"/>
    <pageSetUpPr fitToPage="1"/>
  </sheetPr>
  <dimension ref="A1:T36"/>
  <sheetViews>
    <sheetView zoomScale="80" zoomScaleNormal="80" workbookViewId="0">
      <pane xSplit="9" ySplit="6" topLeftCell="J7" activePane="bottomRight" state="frozen"/>
      <selection pane="topRight" activeCell="J1" sqref="J1"/>
      <selection pane="bottomLeft" activeCell="A7" sqref="A7"/>
      <selection pane="bottomRight" activeCell="J7" sqref="J7:J8"/>
    </sheetView>
  </sheetViews>
  <sheetFormatPr defaultRowHeight="13.5" x14ac:dyDescent="0.15"/>
  <cols>
    <col min="1" max="1" width="4.5" style="12" customWidth="1"/>
    <col min="2" max="2" width="16.625" style="11" customWidth="1"/>
    <col min="3" max="3" width="28.125" style="11" customWidth="1"/>
    <col min="4" max="4" width="11.125" style="11" customWidth="1"/>
    <col min="5" max="6" width="5.125" style="11" hidden="1" customWidth="1"/>
    <col min="7" max="7" width="6.75" style="11" customWidth="1"/>
    <col min="8" max="8" width="6.5" style="11" hidden="1" customWidth="1"/>
    <col min="9" max="9" width="9.625" style="11" customWidth="1"/>
    <col min="10" max="10" width="62.875" customWidth="1"/>
    <col min="11" max="11" width="62" customWidth="1"/>
    <col min="12" max="19" width="4.875" customWidth="1"/>
  </cols>
  <sheetData>
    <row r="1" spans="1:20" s="8" customFormat="1" ht="37.5" customHeight="1" x14ac:dyDescent="0.15">
      <c r="A1" s="39" t="s">
        <v>101</v>
      </c>
      <c r="B1" s="5"/>
      <c r="C1" s="5"/>
      <c r="D1" s="5"/>
      <c r="E1" s="5"/>
      <c r="F1" s="5"/>
      <c r="G1" s="5"/>
      <c r="H1" s="5"/>
      <c r="I1" s="5"/>
      <c r="J1" s="5"/>
      <c r="K1" s="7"/>
    </row>
    <row r="2" spans="1:20" ht="18.75" customHeight="1" x14ac:dyDescent="0.2">
      <c r="A2" s="193" t="str">
        <f>IF(全体工程表!C3="","",全体工程表!C3)</f>
        <v>○○製造 株式会社</v>
      </c>
      <c r="B2" s="193"/>
      <c r="C2" s="193"/>
      <c r="D2" s="193"/>
      <c r="E2" s="193"/>
      <c r="F2" s="193"/>
      <c r="G2" s="43"/>
      <c r="H2" s="10"/>
      <c r="I2" s="10"/>
      <c r="J2" s="11"/>
      <c r="K2" s="11"/>
    </row>
    <row r="3" spans="1:20" x14ac:dyDescent="0.15">
      <c r="J3" s="11"/>
      <c r="K3" s="11"/>
    </row>
    <row r="4" spans="1:20" s="1" customFormat="1" ht="28.5" customHeight="1" x14ac:dyDescent="0.15">
      <c r="A4" s="208" t="s">
        <v>3</v>
      </c>
      <c r="B4" s="209"/>
      <c r="C4" s="210"/>
      <c r="D4" s="194" t="s">
        <v>100</v>
      </c>
      <c r="E4" s="195"/>
      <c r="F4" s="196"/>
      <c r="G4" s="200" t="s">
        <v>15</v>
      </c>
      <c r="H4" s="194" t="s">
        <v>92</v>
      </c>
      <c r="I4" s="202"/>
      <c r="J4" s="204" t="s">
        <v>12</v>
      </c>
      <c r="K4" s="206" t="s">
        <v>2</v>
      </c>
      <c r="T4" s="18" t="s">
        <v>1</v>
      </c>
    </row>
    <row r="5" spans="1:20" s="1" customFormat="1" ht="32.25" customHeight="1" x14ac:dyDescent="0.15">
      <c r="A5" s="19" t="s">
        <v>7</v>
      </c>
      <c r="B5" s="41" t="s">
        <v>16</v>
      </c>
      <c r="C5" s="42" t="s">
        <v>17</v>
      </c>
      <c r="D5" s="197"/>
      <c r="E5" s="198"/>
      <c r="F5" s="199"/>
      <c r="G5" s="201"/>
      <c r="H5" s="197"/>
      <c r="I5" s="203"/>
      <c r="J5" s="205"/>
      <c r="K5" s="207"/>
    </row>
    <row r="6" spans="1:20" s="1" customFormat="1" ht="19.5" hidden="1" customHeight="1" x14ac:dyDescent="0.15">
      <c r="A6" s="22"/>
      <c r="B6" s="20"/>
      <c r="C6" s="40"/>
      <c r="D6" s="81"/>
      <c r="E6" s="82"/>
      <c r="F6" s="83"/>
      <c r="G6" s="84"/>
      <c r="H6" s="44"/>
      <c r="I6" s="44"/>
      <c r="J6" s="30"/>
    </row>
    <row r="7" spans="1:20" s="1" customFormat="1" ht="22.15" customHeight="1" x14ac:dyDescent="0.15">
      <c r="A7" s="134">
        <v>1</v>
      </c>
      <c r="B7" s="178" t="str">
        <f>IF(全体工程表!B9="","",全体工程表!B9)</f>
        <v>要件定義</v>
      </c>
      <c r="C7" s="191" t="str">
        <f>IF(全体工程表!C9="","",全体工程表!C9)</f>
        <v>注文処理</v>
      </c>
      <c r="D7" s="180" t="str">
        <f>IF(全体工程表!D9="","",全体工程表!D9)</f>
        <v>人-1 田中一郎</v>
      </c>
      <c r="E7" s="182" t="s">
        <v>11</v>
      </c>
      <c r="F7" s="184" t="s">
        <v>11</v>
      </c>
      <c r="G7" s="186" t="str">
        <f>IF(全体工程表!G9="","",全体工程表!G9)</f>
        <v>人件費</v>
      </c>
      <c r="H7" s="188">
        <v>44256</v>
      </c>
      <c r="I7" s="190">
        <f>IF(全体工程表!K9="","",全体工程表!K9)</f>
        <v>45127</v>
      </c>
      <c r="J7" s="176" t="s">
        <v>72</v>
      </c>
      <c r="K7" s="176"/>
    </row>
    <row r="8" spans="1:20" s="1" customFormat="1" ht="22.15" customHeight="1" x14ac:dyDescent="0.15">
      <c r="A8" s="135"/>
      <c r="B8" s="179"/>
      <c r="C8" s="192"/>
      <c r="D8" s="181"/>
      <c r="E8" s="183"/>
      <c r="F8" s="185"/>
      <c r="G8" s="187"/>
      <c r="H8" s="189"/>
      <c r="I8" s="190"/>
      <c r="J8" s="177"/>
      <c r="K8" s="177"/>
    </row>
    <row r="9" spans="1:20" s="1" customFormat="1" ht="22.15" customHeight="1" x14ac:dyDescent="0.15">
      <c r="A9" s="134">
        <v>2</v>
      </c>
      <c r="B9" s="178" t="str">
        <f>IF(全体工程表!B11="","",全体工程表!B11)</f>
        <v>ソフトウェア設計</v>
      </c>
      <c r="C9" s="191" t="str">
        <f>IF(全体工程表!C11="","",全体工程表!C11)</f>
        <v>注文処理</v>
      </c>
      <c r="D9" s="180" t="str">
        <f>IF(全体工程表!D11="","",全体工程表!D11)</f>
        <v>人-2 佐藤健司</v>
      </c>
      <c r="E9" s="182" t="s">
        <v>11</v>
      </c>
      <c r="F9" s="184" t="s">
        <v>11</v>
      </c>
      <c r="G9" s="186" t="str">
        <f>IF(全体工程表!G11="","",全体工程表!G11)</f>
        <v>人件費</v>
      </c>
      <c r="H9" s="188" t="s">
        <v>11</v>
      </c>
      <c r="I9" s="190">
        <f>IF(全体工程表!K11="","",全体工程表!K11)</f>
        <v>45158</v>
      </c>
      <c r="J9" s="176" t="s">
        <v>73</v>
      </c>
      <c r="K9" s="176"/>
    </row>
    <row r="10" spans="1:20" s="1" customFormat="1" ht="22.15" customHeight="1" x14ac:dyDescent="0.15">
      <c r="A10" s="135"/>
      <c r="B10" s="179"/>
      <c r="C10" s="192"/>
      <c r="D10" s="181"/>
      <c r="E10" s="183"/>
      <c r="F10" s="185"/>
      <c r="G10" s="187"/>
      <c r="H10" s="189"/>
      <c r="I10" s="190"/>
      <c r="J10" s="177"/>
      <c r="K10" s="177"/>
    </row>
    <row r="11" spans="1:20" s="1" customFormat="1" ht="22.15" customHeight="1" x14ac:dyDescent="0.15">
      <c r="A11" s="134">
        <v>3</v>
      </c>
      <c r="B11" s="178" t="str">
        <f>IF(全体工程表!B13="","",全体工程表!B13)</f>
        <v>プログラミング</v>
      </c>
      <c r="C11" s="191" t="str">
        <f>IF(全体工程表!C13="","",全体工程表!C13)</f>
        <v>注文処理</v>
      </c>
      <c r="D11" s="180" t="str">
        <f>IF(全体工程表!D13="","",全体工程表!D13)</f>
        <v>人-3 山田太郎</v>
      </c>
      <c r="E11" s="182" t="s">
        <v>11</v>
      </c>
      <c r="F11" s="184" t="s">
        <v>11</v>
      </c>
      <c r="G11" s="186" t="str">
        <f>IF(全体工程表!G13="","",全体工程表!G13)</f>
        <v>人件費</v>
      </c>
      <c r="H11" s="188" t="s">
        <v>11</v>
      </c>
      <c r="I11" s="190">
        <f>IF(全体工程表!K13="","",全体工程表!K13)</f>
        <v>45392</v>
      </c>
      <c r="J11" s="176" t="s">
        <v>109</v>
      </c>
      <c r="K11" s="176" t="s">
        <v>74</v>
      </c>
    </row>
    <row r="12" spans="1:20" s="1" customFormat="1" ht="22.15" customHeight="1" x14ac:dyDescent="0.15">
      <c r="A12" s="135"/>
      <c r="B12" s="179"/>
      <c r="C12" s="192"/>
      <c r="D12" s="181"/>
      <c r="E12" s="183"/>
      <c r="F12" s="185"/>
      <c r="G12" s="187"/>
      <c r="H12" s="189"/>
      <c r="I12" s="190"/>
      <c r="J12" s="177"/>
      <c r="K12" s="177"/>
    </row>
    <row r="13" spans="1:20" s="1" customFormat="1" ht="22.15" customHeight="1" x14ac:dyDescent="0.15">
      <c r="A13" s="134">
        <v>4</v>
      </c>
      <c r="B13" s="178" t="str">
        <f>IF(全体工程表!B15="","",全体工程表!B15)</f>
        <v>システムテスト</v>
      </c>
      <c r="C13" s="191" t="str">
        <f>IF(全体工程表!C15="","",全体工程表!C15)</f>
        <v>注文処理</v>
      </c>
      <c r="D13" s="180" t="str">
        <f>IF(全体工程表!D15="","",全体工程表!D15)</f>
        <v>人-1 田中一郎</v>
      </c>
      <c r="E13" s="182" t="s">
        <v>11</v>
      </c>
      <c r="F13" s="184" t="s">
        <v>11</v>
      </c>
      <c r="G13" s="186" t="str">
        <f>IF(全体工程表!G15="","",全体工程表!G15)</f>
        <v>人件費</v>
      </c>
      <c r="H13" s="188" t="s">
        <v>11</v>
      </c>
      <c r="I13" s="190">
        <f>IF(全体工程表!K15="","",全体工程表!K15)</f>
        <v>45555</v>
      </c>
      <c r="J13" s="176" t="s">
        <v>71</v>
      </c>
      <c r="K13" s="176"/>
    </row>
    <row r="14" spans="1:20" s="1" customFormat="1" ht="22.15" customHeight="1" x14ac:dyDescent="0.15">
      <c r="A14" s="135"/>
      <c r="B14" s="179"/>
      <c r="C14" s="192"/>
      <c r="D14" s="181"/>
      <c r="E14" s="183"/>
      <c r="F14" s="185"/>
      <c r="G14" s="187"/>
      <c r="H14" s="189"/>
      <c r="I14" s="190"/>
      <c r="J14" s="177"/>
      <c r="K14" s="177"/>
    </row>
    <row r="15" spans="1:20" s="1" customFormat="1" ht="22.15" customHeight="1" x14ac:dyDescent="0.15">
      <c r="A15" s="134">
        <v>5</v>
      </c>
      <c r="B15" s="178" t="str">
        <f>IF(全体工程表!B17="","",全体工程表!B17)</f>
        <v>要件定義</v>
      </c>
      <c r="C15" s="191" t="str">
        <f>IF(全体工程表!C17="","",全体工程表!C17)</f>
        <v>課金処理</v>
      </c>
      <c r="D15" s="180" t="str">
        <f>IF(全体工程表!D17="","",全体工程表!D17)</f>
        <v>人-1 田中一郎</v>
      </c>
      <c r="E15" s="182" t="s">
        <v>11</v>
      </c>
      <c r="F15" s="184" t="s">
        <v>11</v>
      </c>
      <c r="G15" s="186" t="str">
        <f>IF(全体工程表!G17="","",全体工程表!G17)</f>
        <v>人件費</v>
      </c>
      <c r="H15" s="188" t="s">
        <v>11</v>
      </c>
      <c r="I15" s="190">
        <f>IF(全体工程表!K17="","",全体工程表!K17)</f>
        <v>45189</v>
      </c>
      <c r="J15" s="176" t="s">
        <v>75</v>
      </c>
      <c r="K15" s="176"/>
    </row>
    <row r="16" spans="1:20" s="1" customFormat="1" ht="22.15" customHeight="1" x14ac:dyDescent="0.15">
      <c r="A16" s="135"/>
      <c r="B16" s="179"/>
      <c r="C16" s="192"/>
      <c r="D16" s="181"/>
      <c r="E16" s="183"/>
      <c r="F16" s="185"/>
      <c r="G16" s="187"/>
      <c r="H16" s="189"/>
      <c r="I16" s="190"/>
      <c r="J16" s="177"/>
      <c r="K16" s="177"/>
    </row>
    <row r="17" spans="1:11" s="1" customFormat="1" ht="22.15" customHeight="1" x14ac:dyDescent="0.15">
      <c r="A17" s="134">
        <v>6</v>
      </c>
      <c r="B17" s="178" t="str">
        <f>IF(全体工程表!B19="","",全体工程表!B19)</f>
        <v>委託外注作業（人件費対象外）</v>
      </c>
      <c r="C17" s="191" t="str">
        <f>IF(全体工程表!C19="","",全体工程表!C19)</f>
        <v>課金処理</v>
      </c>
      <c r="D17" s="180" t="str">
        <f>IF(全体工程表!D19="","",全体工程表!D19)</f>
        <v>委-1 (株)東京〇〇〇</v>
      </c>
      <c r="E17" s="182" t="s">
        <v>11</v>
      </c>
      <c r="F17" s="184" t="s">
        <v>11</v>
      </c>
      <c r="G17" s="186" t="str">
        <f>IF(全体工程表!G19="","",全体工程表!G19)</f>
        <v>委託費</v>
      </c>
      <c r="H17" s="188" t="s">
        <v>11</v>
      </c>
      <c r="I17" s="190">
        <f>IF(全体工程表!K19="","",全体工程表!K19)</f>
        <v>45322</v>
      </c>
      <c r="J17" s="176" t="s">
        <v>76</v>
      </c>
      <c r="K17" s="176"/>
    </row>
    <row r="18" spans="1:11" s="1" customFormat="1" ht="22.15" customHeight="1" x14ac:dyDescent="0.15">
      <c r="A18" s="135"/>
      <c r="B18" s="179"/>
      <c r="C18" s="192"/>
      <c r="D18" s="181"/>
      <c r="E18" s="183"/>
      <c r="F18" s="185"/>
      <c r="G18" s="187"/>
      <c r="H18" s="189"/>
      <c r="I18" s="190"/>
      <c r="J18" s="177"/>
      <c r="K18" s="177"/>
    </row>
    <row r="19" spans="1:11" s="1" customFormat="1" ht="22.15" customHeight="1" x14ac:dyDescent="0.15">
      <c r="A19" s="134">
        <v>7</v>
      </c>
      <c r="B19" s="178" t="str">
        <f>IF(全体工程表!B21="","",全体工程表!B21)</f>
        <v>委託外注作業（人件費対象外）</v>
      </c>
      <c r="C19" s="191" t="str">
        <f>IF(全体工程表!C21="","",全体工程表!C21)</f>
        <v>配達処理</v>
      </c>
      <c r="D19" s="180" t="str">
        <f>IF(全体工程表!D21="","",全体工程表!D21)</f>
        <v>委-2 □□工業</v>
      </c>
      <c r="E19" s="182" t="s">
        <v>11</v>
      </c>
      <c r="F19" s="184" t="s">
        <v>11</v>
      </c>
      <c r="G19" s="186" t="str">
        <f>IF(全体工程表!G21="","",全体工程表!G21)</f>
        <v>委託費</v>
      </c>
      <c r="H19" s="188" t="s">
        <v>11</v>
      </c>
      <c r="I19" s="190">
        <f>IF(全体工程表!K21="","",全体工程表!K21)</f>
        <v>45381</v>
      </c>
      <c r="J19" s="176" t="s">
        <v>77</v>
      </c>
      <c r="K19" s="176"/>
    </row>
    <row r="20" spans="1:11" s="1" customFormat="1" ht="22.15" customHeight="1" x14ac:dyDescent="0.15">
      <c r="A20" s="135"/>
      <c r="B20" s="179"/>
      <c r="C20" s="192"/>
      <c r="D20" s="181"/>
      <c r="E20" s="183"/>
      <c r="F20" s="185"/>
      <c r="G20" s="187"/>
      <c r="H20" s="189"/>
      <c r="I20" s="190"/>
      <c r="J20" s="177"/>
      <c r="K20" s="177"/>
    </row>
    <row r="21" spans="1:11" s="1" customFormat="1" ht="22.15" customHeight="1" x14ac:dyDescent="0.15">
      <c r="A21" s="134">
        <v>8</v>
      </c>
      <c r="B21" s="178" t="str">
        <f>IF(全体工程表!B23="","",全体工程表!B23)</f>
        <v/>
      </c>
      <c r="C21" s="191" t="str">
        <f>IF(全体工程表!C23="","",全体工程表!C23)</f>
        <v/>
      </c>
      <c r="D21" s="180" t="str">
        <f>IF(全体工程表!D23="","",全体工程表!D23)</f>
        <v/>
      </c>
      <c r="E21" s="182" t="s">
        <v>11</v>
      </c>
      <c r="F21" s="184" t="s">
        <v>11</v>
      </c>
      <c r="G21" s="186" t="str">
        <f>IF(全体工程表!G23="","",全体工程表!G23)</f>
        <v/>
      </c>
      <c r="H21" s="188" t="s">
        <v>11</v>
      </c>
      <c r="I21" s="190" t="str">
        <f>IF(全体工程表!K23="","",全体工程表!K23)</f>
        <v/>
      </c>
      <c r="J21" s="176"/>
      <c r="K21" s="176"/>
    </row>
    <row r="22" spans="1:11" s="1" customFormat="1" ht="22.15" customHeight="1" x14ac:dyDescent="0.15">
      <c r="A22" s="135"/>
      <c r="B22" s="179"/>
      <c r="C22" s="192"/>
      <c r="D22" s="181"/>
      <c r="E22" s="183"/>
      <c r="F22" s="185"/>
      <c r="G22" s="187"/>
      <c r="H22" s="189"/>
      <c r="I22" s="190"/>
      <c r="J22" s="177"/>
      <c r="K22" s="177"/>
    </row>
    <row r="23" spans="1:11" s="1" customFormat="1" ht="22.15" customHeight="1" x14ac:dyDescent="0.15">
      <c r="A23" s="134">
        <v>9</v>
      </c>
      <c r="B23" s="178" t="str">
        <f>IF(全体工程表!B25="","",全体工程表!B25)</f>
        <v/>
      </c>
      <c r="C23" s="191" t="str">
        <f>IF(全体工程表!C25="","",全体工程表!C25)</f>
        <v/>
      </c>
      <c r="D23" s="180" t="str">
        <f>IF(全体工程表!D25="","",全体工程表!D25)</f>
        <v/>
      </c>
      <c r="E23" s="182" t="s">
        <v>11</v>
      </c>
      <c r="F23" s="184" t="s">
        <v>11</v>
      </c>
      <c r="G23" s="186" t="str">
        <f>IF(全体工程表!G25="","",全体工程表!G25)</f>
        <v/>
      </c>
      <c r="H23" s="188" t="s">
        <v>11</v>
      </c>
      <c r="I23" s="190" t="str">
        <f>IF(全体工程表!K25="","",全体工程表!K25)</f>
        <v/>
      </c>
      <c r="J23" s="176"/>
      <c r="K23" s="176"/>
    </row>
    <row r="24" spans="1:11" s="1" customFormat="1" ht="22.15" customHeight="1" x14ac:dyDescent="0.15">
      <c r="A24" s="135"/>
      <c r="B24" s="179"/>
      <c r="C24" s="192"/>
      <c r="D24" s="181"/>
      <c r="E24" s="183"/>
      <c r="F24" s="185"/>
      <c r="G24" s="187"/>
      <c r="H24" s="189"/>
      <c r="I24" s="190"/>
      <c r="J24" s="177"/>
      <c r="K24" s="177"/>
    </row>
    <row r="25" spans="1:11" s="1" customFormat="1" ht="22.15" customHeight="1" x14ac:dyDescent="0.15">
      <c r="A25" s="134">
        <v>10</v>
      </c>
      <c r="B25" s="178" t="str">
        <f>IF(全体工程表!B27="","",全体工程表!B27)</f>
        <v/>
      </c>
      <c r="C25" s="191" t="str">
        <f>IF(全体工程表!C27="","",全体工程表!C27)</f>
        <v/>
      </c>
      <c r="D25" s="180" t="str">
        <f>IF(全体工程表!D27="","",全体工程表!D27)</f>
        <v/>
      </c>
      <c r="E25" s="182" t="s">
        <v>11</v>
      </c>
      <c r="F25" s="184" t="s">
        <v>11</v>
      </c>
      <c r="G25" s="186" t="str">
        <f>IF(全体工程表!G27="","",全体工程表!G27)</f>
        <v/>
      </c>
      <c r="H25" s="188" t="s">
        <v>11</v>
      </c>
      <c r="I25" s="190" t="str">
        <f>IF(全体工程表!K27="","",全体工程表!K27)</f>
        <v/>
      </c>
      <c r="J25" s="176"/>
      <c r="K25" s="176"/>
    </row>
    <row r="26" spans="1:11" s="1" customFormat="1" ht="22.15" customHeight="1" x14ac:dyDescent="0.15">
      <c r="A26" s="135"/>
      <c r="B26" s="179"/>
      <c r="C26" s="192"/>
      <c r="D26" s="181"/>
      <c r="E26" s="183"/>
      <c r="F26" s="185"/>
      <c r="G26" s="187"/>
      <c r="H26" s="189"/>
      <c r="I26" s="190"/>
      <c r="J26" s="177"/>
      <c r="K26" s="177"/>
    </row>
    <row r="27" spans="1:11" s="1" customFormat="1" ht="22.15" customHeight="1" x14ac:dyDescent="0.15">
      <c r="A27" s="134">
        <v>11</v>
      </c>
      <c r="B27" s="178" t="str">
        <f>IF(全体工程表!B29="","",全体工程表!B29)</f>
        <v/>
      </c>
      <c r="C27" s="191" t="str">
        <f>IF(全体工程表!C29="","",全体工程表!C29)</f>
        <v/>
      </c>
      <c r="D27" s="180" t="str">
        <f>IF(全体工程表!D29="","",全体工程表!D29)</f>
        <v/>
      </c>
      <c r="E27" s="182" t="s">
        <v>11</v>
      </c>
      <c r="F27" s="184" t="s">
        <v>11</v>
      </c>
      <c r="G27" s="186" t="str">
        <f>IF(全体工程表!G29="","",全体工程表!G29)</f>
        <v/>
      </c>
      <c r="H27" s="188" t="s">
        <v>11</v>
      </c>
      <c r="I27" s="190" t="str">
        <f>IF(全体工程表!K29="","",全体工程表!K29)</f>
        <v/>
      </c>
      <c r="J27" s="176"/>
      <c r="K27" s="176"/>
    </row>
    <row r="28" spans="1:11" s="1" customFormat="1" ht="22.15" customHeight="1" x14ac:dyDescent="0.15">
      <c r="A28" s="135"/>
      <c r="B28" s="179"/>
      <c r="C28" s="192"/>
      <c r="D28" s="181"/>
      <c r="E28" s="183"/>
      <c r="F28" s="185"/>
      <c r="G28" s="187"/>
      <c r="H28" s="189"/>
      <c r="I28" s="190"/>
      <c r="J28" s="177"/>
      <c r="K28" s="177"/>
    </row>
    <row r="29" spans="1:11" s="1" customFormat="1" ht="22.15" customHeight="1" x14ac:dyDescent="0.15">
      <c r="A29" s="134">
        <v>12</v>
      </c>
      <c r="B29" s="178" t="str">
        <f>IF(全体工程表!B31="","",全体工程表!B31)</f>
        <v/>
      </c>
      <c r="C29" s="191" t="str">
        <f>IF(全体工程表!C31="","",全体工程表!C31)</f>
        <v/>
      </c>
      <c r="D29" s="180" t="str">
        <f>IF(全体工程表!D31="","",全体工程表!D31)</f>
        <v/>
      </c>
      <c r="E29" s="182" t="s">
        <v>11</v>
      </c>
      <c r="F29" s="184" t="s">
        <v>11</v>
      </c>
      <c r="G29" s="186" t="str">
        <f>IF(全体工程表!G31="","",全体工程表!G31)</f>
        <v/>
      </c>
      <c r="H29" s="188" t="s">
        <v>11</v>
      </c>
      <c r="I29" s="190" t="str">
        <f>IF(全体工程表!K31="","",全体工程表!K31)</f>
        <v/>
      </c>
      <c r="J29" s="176"/>
      <c r="K29" s="176"/>
    </row>
    <row r="30" spans="1:11" s="1" customFormat="1" ht="22.15" customHeight="1" x14ac:dyDescent="0.15">
      <c r="A30" s="135"/>
      <c r="B30" s="179"/>
      <c r="C30" s="192"/>
      <c r="D30" s="181"/>
      <c r="E30" s="183"/>
      <c r="F30" s="185"/>
      <c r="G30" s="187"/>
      <c r="H30" s="189"/>
      <c r="I30" s="190"/>
      <c r="J30" s="177"/>
      <c r="K30" s="177"/>
    </row>
    <row r="31" spans="1:11" s="1" customFormat="1" ht="22.15" customHeight="1" x14ac:dyDescent="0.15">
      <c r="A31" s="134">
        <v>13</v>
      </c>
      <c r="B31" s="178" t="str">
        <f>IF(全体工程表!B33="","",全体工程表!B33)</f>
        <v/>
      </c>
      <c r="C31" s="191" t="str">
        <f>IF(全体工程表!C33="","",全体工程表!C33)</f>
        <v/>
      </c>
      <c r="D31" s="180" t="str">
        <f>IF(全体工程表!D33="","",全体工程表!D33)</f>
        <v/>
      </c>
      <c r="E31" s="182" t="s">
        <v>11</v>
      </c>
      <c r="F31" s="184" t="s">
        <v>11</v>
      </c>
      <c r="G31" s="186" t="str">
        <f>IF(全体工程表!G33="","",全体工程表!G33)</f>
        <v/>
      </c>
      <c r="H31" s="188" t="s">
        <v>11</v>
      </c>
      <c r="I31" s="190" t="str">
        <f>IF(全体工程表!K33="","",全体工程表!K33)</f>
        <v/>
      </c>
      <c r="J31" s="176"/>
      <c r="K31" s="176"/>
    </row>
    <row r="32" spans="1:11" s="1" customFormat="1" ht="22.15" customHeight="1" x14ac:dyDescent="0.15">
      <c r="A32" s="135"/>
      <c r="B32" s="179"/>
      <c r="C32" s="192"/>
      <c r="D32" s="181"/>
      <c r="E32" s="183"/>
      <c r="F32" s="185"/>
      <c r="G32" s="187"/>
      <c r="H32" s="189"/>
      <c r="I32" s="190"/>
      <c r="J32" s="177"/>
      <c r="K32" s="177"/>
    </row>
    <row r="33" spans="1:11" s="1" customFormat="1" ht="22.15" customHeight="1" x14ac:dyDescent="0.15">
      <c r="A33" s="134">
        <v>14</v>
      </c>
      <c r="B33" s="178" t="str">
        <f>IF(全体工程表!B35="","",全体工程表!B35)</f>
        <v/>
      </c>
      <c r="C33" s="191" t="str">
        <f>IF(全体工程表!C35="","",全体工程表!C35)</f>
        <v/>
      </c>
      <c r="D33" s="180" t="str">
        <f>IF(全体工程表!D35="","",全体工程表!D35)</f>
        <v/>
      </c>
      <c r="E33" s="182" t="s">
        <v>11</v>
      </c>
      <c r="F33" s="184" t="s">
        <v>11</v>
      </c>
      <c r="G33" s="186" t="str">
        <f>IF(全体工程表!G35="","",全体工程表!G35)</f>
        <v/>
      </c>
      <c r="H33" s="188" t="s">
        <v>11</v>
      </c>
      <c r="I33" s="190" t="str">
        <f>IF(全体工程表!K35="","",全体工程表!K35)</f>
        <v/>
      </c>
      <c r="J33" s="176"/>
      <c r="K33" s="176"/>
    </row>
    <row r="34" spans="1:11" s="1" customFormat="1" ht="22.15" customHeight="1" x14ac:dyDescent="0.15">
      <c r="A34" s="135"/>
      <c r="B34" s="179"/>
      <c r="C34" s="192"/>
      <c r="D34" s="181"/>
      <c r="E34" s="183"/>
      <c r="F34" s="185"/>
      <c r="G34" s="187"/>
      <c r="H34" s="189"/>
      <c r="I34" s="190"/>
      <c r="J34" s="177"/>
      <c r="K34" s="177"/>
    </row>
    <row r="35" spans="1:11" s="1" customFormat="1" ht="22.15" customHeight="1" x14ac:dyDescent="0.15">
      <c r="A35" s="134">
        <v>15</v>
      </c>
      <c r="B35" s="178" t="str">
        <f>IF(全体工程表!B37="","",全体工程表!B37)</f>
        <v/>
      </c>
      <c r="C35" s="191" t="str">
        <f>IF(全体工程表!C37="","",全体工程表!C37)</f>
        <v/>
      </c>
      <c r="D35" s="180" t="str">
        <f>IF(全体工程表!D37="","",全体工程表!D37)</f>
        <v/>
      </c>
      <c r="E35" s="182" t="s">
        <v>11</v>
      </c>
      <c r="F35" s="184" t="s">
        <v>11</v>
      </c>
      <c r="G35" s="186" t="str">
        <f>IF(全体工程表!G37="","",全体工程表!G37)</f>
        <v/>
      </c>
      <c r="H35" s="188" t="s">
        <v>11</v>
      </c>
      <c r="I35" s="190" t="str">
        <f>IF(全体工程表!K37="","",全体工程表!K37)</f>
        <v/>
      </c>
      <c r="J35" s="176"/>
      <c r="K35" s="176"/>
    </row>
    <row r="36" spans="1:11" s="1" customFormat="1" ht="22.15" customHeight="1" x14ac:dyDescent="0.15">
      <c r="A36" s="135"/>
      <c r="B36" s="179"/>
      <c r="C36" s="192"/>
      <c r="D36" s="181"/>
      <c r="E36" s="183"/>
      <c r="F36" s="185"/>
      <c r="G36" s="187"/>
      <c r="H36" s="189"/>
      <c r="I36" s="190"/>
      <c r="J36" s="177"/>
      <c r="K36" s="177"/>
    </row>
  </sheetData>
  <sheetProtection sheet="1" selectLockedCells="1"/>
  <mergeCells count="172">
    <mergeCell ref="A2:F2"/>
    <mergeCell ref="D4:F5"/>
    <mergeCell ref="G4:G5"/>
    <mergeCell ref="H4:I5"/>
    <mergeCell ref="J4:J5"/>
    <mergeCell ref="K4:K5"/>
    <mergeCell ref="A7:A8"/>
    <mergeCell ref="B7:B8"/>
    <mergeCell ref="D7:D8"/>
    <mergeCell ref="E7:E8"/>
    <mergeCell ref="F7:F8"/>
    <mergeCell ref="G7:G8"/>
    <mergeCell ref="H7:H8"/>
    <mergeCell ref="I7:I8"/>
    <mergeCell ref="J7:J8"/>
    <mergeCell ref="K7:K8"/>
    <mergeCell ref="C7:C8"/>
    <mergeCell ref="A4:C4"/>
    <mergeCell ref="K9:K10"/>
    <mergeCell ref="A11:A12"/>
    <mergeCell ref="B11:B12"/>
    <mergeCell ref="D11:D12"/>
    <mergeCell ref="E11:E12"/>
    <mergeCell ref="F11:F12"/>
    <mergeCell ref="G11:G12"/>
    <mergeCell ref="H11:H12"/>
    <mergeCell ref="I11:I12"/>
    <mergeCell ref="J11:J12"/>
    <mergeCell ref="K11:K12"/>
    <mergeCell ref="A9:A10"/>
    <mergeCell ref="B9:B10"/>
    <mergeCell ref="D9:D10"/>
    <mergeCell ref="E9:E10"/>
    <mergeCell ref="F9:F10"/>
    <mergeCell ref="G9:G10"/>
    <mergeCell ref="H9:H10"/>
    <mergeCell ref="I9:I10"/>
    <mergeCell ref="J9:J10"/>
    <mergeCell ref="C9:C10"/>
    <mergeCell ref="C11:C12"/>
    <mergeCell ref="K13:K14"/>
    <mergeCell ref="A15:A16"/>
    <mergeCell ref="B15:B16"/>
    <mergeCell ref="D15:D16"/>
    <mergeCell ref="E15:E16"/>
    <mergeCell ref="F15:F16"/>
    <mergeCell ref="G15:G16"/>
    <mergeCell ref="H15:H16"/>
    <mergeCell ref="I15:I16"/>
    <mergeCell ref="J15:J16"/>
    <mergeCell ref="K15:K16"/>
    <mergeCell ref="A13:A14"/>
    <mergeCell ref="B13:B14"/>
    <mergeCell ref="D13:D14"/>
    <mergeCell ref="E13:E14"/>
    <mergeCell ref="F13:F14"/>
    <mergeCell ref="G13:G14"/>
    <mergeCell ref="H13:H14"/>
    <mergeCell ref="I13:I14"/>
    <mergeCell ref="J13:J14"/>
    <mergeCell ref="C13:C14"/>
    <mergeCell ref="C15:C16"/>
    <mergeCell ref="K17:K18"/>
    <mergeCell ref="A19:A20"/>
    <mergeCell ref="B19:B20"/>
    <mergeCell ref="D19:D20"/>
    <mergeCell ref="E19:E20"/>
    <mergeCell ref="F19:F20"/>
    <mergeCell ref="G19:G20"/>
    <mergeCell ref="H19:H20"/>
    <mergeCell ref="I19:I20"/>
    <mergeCell ref="J19:J20"/>
    <mergeCell ref="K19:K20"/>
    <mergeCell ref="A17:A18"/>
    <mergeCell ref="B17:B18"/>
    <mergeCell ref="D17:D18"/>
    <mergeCell ref="E17:E18"/>
    <mergeCell ref="F17:F18"/>
    <mergeCell ref="G17:G18"/>
    <mergeCell ref="H17:H18"/>
    <mergeCell ref="I17:I18"/>
    <mergeCell ref="J17:J18"/>
    <mergeCell ref="C17:C18"/>
    <mergeCell ref="C19:C20"/>
    <mergeCell ref="K21:K22"/>
    <mergeCell ref="A23:A24"/>
    <mergeCell ref="B23:B24"/>
    <mergeCell ref="D23:D24"/>
    <mergeCell ref="E23:E24"/>
    <mergeCell ref="F23:F24"/>
    <mergeCell ref="G23:G24"/>
    <mergeCell ref="H23:H24"/>
    <mergeCell ref="I23:I24"/>
    <mergeCell ref="J23:J24"/>
    <mergeCell ref="K23:K24"/>
    <mergeCell ref="A21:A22"/>
    <mergeCell ref="B21:B22"/>
    <mergeCell ref="D21:D22"/>
    <mergeCell ref="E21:E22"/>
    <mergeCell ref="F21:F22"/>
    <mergeCell ref="G21:G22"/>
    <mergeCell ref="H21:H22"/>
    <mergeCell ref="I21:I22"/>
    <mergeCell ref="J21:J22"/>
    <mergeCell ref="C21:C22"/>
    <mergeCell ref="C23:C24"/>
    <mergeCell ref="K25:K26"/>
    <mergeCell ref="A27:A28"/>
    <mergeCell ref="B27:B28"/>
    <mergeCell ref="D27:D28"/>
    <mergeCell ref="E27:E28"/>
    <mergeCell ref="F27:F28"/>
    <mergeCell ref="G27:G28"/>
    <mergeCell ref="H27:H28"/>
    <mergeCell ref="I27:I28"/>
    <mergeCell ref="J27:J28"/>
    <mergeCell ref="K27:K28"/>
    <mergeCell ref="A25:A26"/>
    <mergeCell ref="B25:B26"/>
    <mergeCell ref="D25:D26"/>
    <mergeCell ref="E25:E26"/>
    <mergeCell ref="F25:F26"/>
    <mergeCell ref="G25:G26"/>
    <mergeCell ref="H25:H26"/>
    <mergeCell ref="I25:I26"/>
    <mergeCell ref="J25:J26"/>
    <mergeCell ref="C25:C26"/>
    <mergeCell ref="C27:C28"/>
    <mergeCell ref="K29:K30"/>
    <mergeCell ref="A31:A32"/>
    <mergeCell ref="B31:B32"/>
    <mergeCell ref="D31:D32"/>
    <mergeCell ref="E31:E32"/>
    <mergeCell ref="F31:F32"/>
    <mergeCell ref="G31:G32"/>
    <mergeCell ref="H31:H32"/>
    <mergeCell ref="I31:I32"/>
    <mergeCell ref="J31:J32"/>
    <mergeCell ref="K31:K32"/>
    <mergeCell ref="A29:A30"/>
    <mergeCell ref="B29:B30"/>
    <mergeCell ref="D29:D30"/>
    <mergeCell ref="E29:E30"/>
    <mergeCell ref="F29:F30"/>
    <mergeCell ref="G29:G30"/>
    <mergeCell ref="H29:H30"/>
    <mergeCell ref="I29:I30"/>
    <mergeCell ref="J29:J30"/>
    <mergeCell ref="C29:C30"/>
    <mergeCell ref="C31:C32"/>
    <mergeCell ref="K35:K36"/>
    <mergeCell ref="K33:K34"/>
    <mergeCell ref="A35:A36"/>
    <mergeCell ref="B35:B36"/>
    <mergeCell ref="D35:D36"/>
    <mergeCell ref="E35:E36"/>
    <mergeCell ref="F35:F36"/>
    <mergeCell ref="G35:G36"/>
    <mergeCell ref="H35:H36"/>
    <mergeCell ref="I35:I36"/>
    <mergeCell ref="J35:J36"/>
    <mergeCell ref="A33:A34"/>
    <mergeCell ref="B33:B34"/>
    <mergeCell ref="D33:D34"/>
    <mergeCell ref="E33:E34"/>
    <mergeCell ref="F33:F34"/>
    <mergeCell ref="G33:G34"/>
    <mergeCell ref="H33:H34"/>
    <mergeCell ref="I33:I34"/>
    <mergeCell ref="J33:J34"/>
    <mergeCell ref="C33:C34"/>
    <mergeCell ref="C35:C36"/>
  </mergeCells>
  <phoneticPr fontId="4"/>
  <dataValidations count="2">
    <dataValidation type="date" allowBlank="1" showInputMessage="1" showErrorMessage="1" sqref="H7:I36">
      <formula1>44105</formula1>
      <formula2>44926</formula2>
    </dataValidation>
    <dataValidation type="list" allowBlank="1" showInputMessage="1" showErrorMessage="1" sqref="E33:F33 E35:F35 E27:F27 E25:F25 E23:F23 E21:F21 E19:F19 E17:F17 E15:F15 E13:F13 E11:F11 E9:F9 E31:F31 E29:F29 E7:F7">
      <formula1>$T$4</formula1>
    </dataValidation>
  </dataValidations>
  <pageMargins left="0.51181102362204722" right="0.51181102362204722" top="0.74803149606299213" bottom="0.35433070866141736" header="0.31496062992125984" footer="0.31496062992125984"/>
  <pageSetup paperSize="9" scale="68"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DO38"/>
  <sheetViews>
    <sheetView zoomScale="80" zoomScaleNormal="80" workbookViewId="0">
      <pane xSplit="11" ySplit="8" topLeftCell="L9" activePane="bottomRight" state="frozen"/>
      <selection pane="topRight" activeCell="L1" sqref="L1"/>
      <selection pane="bottomLeft" activeCell="A9" sqref="A9"/>
      <selection pane="bottomRight" activeCell="D9" sqref="D9:D10"/>
    </sheetView>
  </sheetViews>
  <sheetFormatPr defaultRowHeight="13.5" x14ac:dyDescent="0.15"/>
  <cols>
    <col min="1" max="1" width="4.5" style="29" customWidth="1"/>
    <col min="2" max="2" width="16.625" customWidth="1"/>
    <col min="3" max="3" width="20.875" customWidth="1"/>
    <col min="4" max="4" width="15.5" customWidth="1"/>
    <col min="5" max="5" width="5.125" hidden="1" customWidth="1"/>
    <col min="6" max="6" width="0.75" hidden="1" customWidth="1"/>
    <col min="7" max="7" width="5.75" customWidth="1"/>
    <col min="8" max="11" width="7" customWidth="1"/>
    <col min="12" max="74" width="1.875" customWidth="1"/>
    <col min="75" max="75" width="1" customWidth="1"/>
    <col min="76" max="76" width="0.875" customWidth="1"/>
    <col min="77" max="77" width="6.5" customWidth="1"/>
    <col min="78" max="87" width="4.875" customWidth="1"/>
  </cols>
  <sheetData>
    <row r="1" spans="1:119" s="8" customFormat="1" ht="22.15" customHeight="1" x14ac:dyDescent="0.15">
      <c r="A1" s="4" t="s">
        <v>3</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6"/>
      <c r="BC1" s="6"/>
      <c r="BD1" s="6"/>
      <c r="BE1" s="6"/>
      <c r="BF1" s="6"/>
      <c r="BG1" s="6"/>
      <c r="BH1" s="6"/>
      <c r="BI1" s="6"/>
      <c r="BJ1" s="6"/>
      <c r="BK1" s="6"/>
      <c r="BL1" s="6"/>
      <c r="BM1" s="6"/>
      <c r="BN1" s="6"/>
      <c r="BO1" s="6"/>
      <c r="BP1" s="6"/>
      <c r="BQ1" s="6"/>
      <c r="BR1" s="6"/>
      <c r="BS1" s="6"/>
      <c r="BT1" s="6"/>
      <c r="BU1" s="6"/>
      <c r="BV1" s="6"/>
      <c r="BW1" s="7"/>
      <c r="BX1" s="7"/>
      <c r="BY1" s="7"/>
    </row>
    <row r="2" spans="1:119" ht="18.75" customHeight="1" x14ac:dyDescent="0.2">
      <c r="A2" s="156"/>
      <c r="B2" s="156"/>
      <c r="C2" s="156"/>
      <c r="D2" s="156"/>
      <c r="E2" s="156"/>
      <c r="F2" s="156"/>
      <c r="G2" s="118"/>
      <c r="H2" s="9"/>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6"/>
      <c r="BC2" s="6"/>
      <c r="BD2" s="6"/>
      <c r="BE2" s="6"/>
      <c r="BF2" s="6"/>
      <c r="BG2" s="6"/>
      <c r="BH2" s="6"/>
      <c r="BI2" s="6"/>
      <c r="BJ2" s="6"/>
      <c r="BK2" s="6"/>
      <c r="BL2" s="6"/>
      <c r="BM2" s="6"/>
      <c r="BN2" s="6"/>
      <c r="BO2" s="6"/>
      <c r="BP2" s="6"/>
      <c r="BQ2" s="6"/>
      <c r="BR2" s="6"/>
      <c r="BS2" s="6"/>
      <c r="BT2" s="6"/>
      <c r="BU2" s="6"/>
      <c r="BV2" s="6"/>
      <c r="BW2" s="11"/>
      <c r="BX2" s="11"/>
      <c r="BY2" s="11"/>
    </row>
    <row r="3" spans="1:119" ht="25.15" customHeight="1" x14ac:dyDescent="0.2">
      <c r="A3" s="167" t="s">
        <v>13</v>
      </c>
      <c r="B3" s="167"/>
      <c r="C3" s="47" t="s">
        <v>47</v>
      </c>
      <c r="D3" s="48"/>
      <c r="E3" s="48"/>
      <c r="F3" s="48"/>
      <c r="G3" s="48"/>
      <c r="H3" s="48"/>
      <c r="I3" s="45"/>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6"/>
      <c r="BB3" s="6"/>
      <c r="BC3" s="6"/>
      <c r="BD3" s="6"/>
      <c r="BE3" s="6"/>
      <c r="BF3" s="6"/>
      <c r="BG3" s="6"/>
      <c r="BH3" s="6"/>
      <c r="BI3" s="6"/>
      <c r="BJ3" s="6"/>
      <c r="BK3" s="6"/>
      <c r="BL3" s="6"/>
      <c r="BM3" s="6"/>
      <c r="BN3" s="6"/>
      <c r="BO3" s="6"/>
      <c r="BP3" s="6"/>
      <c r="BQ3" s="6"/>
      <c r="BR3" s="6"/>
      <c r="BS3" s="6"/>
      <c r="BT3" s="6"/>
      <c r="BU3" s="6"/>
      <c r="BV3" s="11"/>
      <c r="BW3" s="11"/>
      <c r="BX3" s="11"/>
    </row>
    <row r="4" spans="1:119" ht="25.15" customHeight="1" x14ac:dyDescent="0.15">
      <c r="A4" s="167" t="s">
        <v>14</v>
      </c>
      <c r="B4" s="168"/>
      <c r="C4" s="115">
        <v>44958</v>
      </c>
      <c r="D4" s="49" t="s">
        <v>0</v>
      </c>
      <c r="E4" s="50"/>
      <c r="F4" s="51" t="s">
        <v>0</v>
      </c>
      <c r="G4" s="169">
        <v>45596</v>
      </c>
      <c r="H4" s="170"/>
      <c r="I4" s="174"/>
      <c r="J4" s="175"/>
      <c r="K4" s="175"/>
      <c r="L4" s="175"/>
      <c r="M4" s="175"/>
      <c r="N4" s="175"/>
      <c r="O4" s="175"/>
      <c r="P4" s="175"/>
      <c r="Q4" s="175"/>
      <c r="R4" s="175"/>
      <c r="S4" s="175"/>
      <c r="T4" s="175"/>
      <c r="U4" s="175"/>
      <c r="V4" s="175"/>
      <c r="W4" s="175"/>
      <c r="X4" s="175"/>
      <c r="Y4" s="175"/>
      <c r="Z4" s="175"/>
      <c r="AA4" s="175"/>
      <c r="AB4" s="175"/>
      <c r="AC4" s="175"/>
      <c r="AD4" s="175"/>
      <c r="AE4" s="175"/>
      <c r="AF4" s="175"/>
      <c r="AG4" s="175"/>
      <c r="AH4" s="175"/>
      <c r="AI4" s="175"/>
      <c r="AJ4" s="175"/>
      <c r="AK4" s="175"/>
      <c r="AL4" s="175"/>
      <c r="AM4" s="175"/>
      <c r="AN4" s="175"/>
      <c r="AO4" s="175"/>
      <c r="AP4" s="175"/>
      <c r="AQ4" s="175"/>
      <c r="AR4" s="175"/>
      <c r="AS4" s="175"/>
      <c r="AT4" s="175"/>
      <c r="AU4" s="175"/>
      <c r="AV4" s="175"/>
      <c r="AW4" s="175"/>
      <c r="AX4" s="175"/>
      <c r="AY4" s="175"/>
      <c r="AZ4" s="175"/>
      <c r="BA4" s="175"/>
      <c r="BB4" s="175"/>
      <c r="BC4" s="175"/>
      <c r="BD4" s="175"/>
      <c r="BE4" s="175"/>
      <c r="BF4" s="175"/>
      <c r="BG4" s="175"/>
      <c r="BH4" s="175"/>
      <c r="BI4" s="175"/>
      <c r="BJ4" s="175"/>
      <c r="BK4" s="175"/>
      <c r="BL4" s="175"/>
      <c r="BM4" s="175"/>
      <c r="BN4" s="175"/>
      <c r="BO4" s="175"/>
      <c r="BP4" s="175"/>
      <c r="BQ4" s="175"/>
      <c r="BR4" s="175"/>
      <c r="BS4" s="175"/>
      <c r="BT4" s="175"/>
      <c r="BU4" s="175"/>
      <c r="BV4" s="11"/>
      <c r="BW4" s="11"/>
    </row>
    <row r="5" spans="1:119" x14ac:dyDescent="0.15">
      <c r="A5" s="12"/>
      <c r="B5" s="11"/>
      <c r="C5" s="11"/>
      <c r="D5" s="11"/>
      <c r="E5" s="11"/>
      <c r="F5" s="11"/>
      <c r="G5" s="11"/>
      <c r="H5" s="11"/>
      <c r="I5" s="11"/>
      <c r="J5" s="11"/>
      <c r="K5" s="11"/>
      <c r="L5" s="157"/>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c r="AS5" s="157"/>
      <c r="AT5" s="157"/>
      <c r="AU5" s="157"/>
      <c r="AV5" s="157"/>
      <c r="AW5" s="157"/>
      <c r="AX5" s="157"/>
      <c r="AY5" s="157"/>
      <c r="AZ5" s="157"/>
      <c r="BA5" s="157"/>
      <c r="BB5" s="157"/>
      <c r="BC5" s="157"/>
      <c r="BD5" s="157"/>
      <c r="BE5" s="157"/>
      <c r="BF5" s="157"/>
      <c r="BG5" s="157"/>
      <c r="BH5" s="157"/>
      <c r="BI5" s="157"/>
      <c r="BJ5" s="157"/>
      <c r="BK5" s="157"/>
      <c r="BL5" s="157"/>
      <c r="BM5" s="157"/>
      <c r="BN5" s="157"/>
      <c r="BO5" s="157"/>
      <c r="BP5" s="157"/>
      <c r="BQ5" s="157"/>
      <c r="BR5" s="157"/>
      <c r="BS5" s="157"/>
      <c r="BT5" s="157"/>
      <c r="BU5" s="157"/>
      <c r="BV5" s="157"/>
      <c r="BW5" s="38"/>
      <c r="BX5" s="11"/>
      <c r="BY5" s="11"/>
    </row>
    <row r="6" spans="1:119" s="1" customFormat="1" ht="28.5" customHeight="1" x14ac:dyDescent="0.15">
      <c r="A6" s="171" t="s">
        <v>3</v>
      </c>
      <c r="B6" s="172"/>
      <c r="C6" s="173"/>
      <c r="D6" s="158" t="s">
        <v>100</v>
      </c>
      <c r="E6" s="159"/>
      <c r="F6" s="160"/>
      <c r="G6" s="163" t="s">
        <v>70</v>
      </c>
      <c r="H6" s="165" t="s">
        <v>4</v>
      </c>
      <c r="I6" s="166"/>
      <c r="J6" s="166" t="s">
        <v>5</v>
      </c>
      <c r="K6" s="166"/>
      <c r="L6" s="3" t="str">
        <f>TEXT(YEAR(L8),"#")</f>
        <v>2023</v>
      </c>
      <c r="M6" s="3"/>
      <c r="N6" s="3"/>
      <c r="O6" s="3" t="str">
        <f>IF(OR(MONTH(O8)=1,MONTH(O8)=7),TEXT(YEAR(O8),"#"),"")</f>
        <v/>
      </c>
      <c r="P6" s="3"/>
      <c r="Q6" s="3"/>
      <c r="R6" s="3" t="str">
        <f>IF(OR(MONTH(R8)=1,MONTH(R8)=7),TEXT(YEAR(R8),"#"),"")</f>
        <v/>
      </c>
      <c r="S6" s="3"/>
      <c r="T6" s="3"/>
      <c r="U6" s="3" t="str">
        <f>IF(OR(MONTH(U8)=1,MONTH(U8)=1),TEXT(YEAR(U8),"#"),"")</f>
        <v/>
      </c>
      <c r="V6" s="3"/>
      <c r="W6" s="3"/>
      <c r="X6" s="3" t="str">
        <f>IF(OR(MONTH(X8)=4,MONTH(X8)=7,MONTH(X8)=9,MONTH(X8)=1),TEXT(YEAR(X8),"#"),"")</f>
        <v/>
      </c>
      <c r="Y6" s="3"/>
      <c r="Z6" s="3"/>
      <c r="AA6" s="3" t="str">
        <f>IF(OR(MONTH(AA8)=1,MONTH(AA8)=7),TEXT(YEAR(AA8),"#"),"")</f>
        <v>2023</v>
      </c>
      <c r="AB6" s="3"/>
      <c r="AC6" s="3"/>
      <c r="AD6" s="3" t="str">
        <f>IF(AD8="","",IF(OR(MONTH(AD8)=1,MONTH(AD8)=7),TEXT(YEAR(AD8),"#"),""))</f>
        <v/>
      </c>
      <c r="AE6" s="3"/>
      <c r="AF6" s="3"/>
      <c r="AG6" s="3" t="str">
        <f>IF(AG8="","",IF(OR(MONTH(AG8)=1,MONTH(AG8)=7),TEXT(YEAR(AG8),"#"),""))</f>
        <v/>
      </c>
      <c r="AH6" s="3"/>
      <c r="AI6" s="3"/>
      <c r="AJ6" s="3" t="str">
        <f>IF(AJ8="","",IF(OR(MONTH(AJ8)=1,MONTH(AJ8)=7),TEXT(YEAR(AJ8),"#"),""))</f>
        <v/>
      </c>
      <c r="AK6" s="3"/>
      <c r="AL6" s="3"/>
      <c r="AM6" s="85" t="str">
        <f>IF(AM8="","",IF(OR(MONTH(AM8)=1,MONTH(AM8)=7),TEXT(YEAR(AM8),"#"),""))</f>
        <v/>
      </c>
      <c r="AN6" s="3"/>
      <c r="AO6" s="3"/>
      <c r="AP6" s="3" t="str">
        <f>IF(AP8="","",IF(OR(MONTH(AP8)=1,MONTH(AP8)=7),TEXT(YEAR(AP8),"#"),""))</f>
        <v/>
      </c>
      <c r="AQ6" s="14"/>
      <c r="AR6" s="14"/>
      <c r="AS6" s="120" t="str">
        <f>IF(AS8="","",IF(OR(MONTH(AS8)=1,MONTH(AS8)=7),TEXT(YEAR(AS8),"#"),""))</f>
        <v>2024</v>
      </c>
      <c r="AT6" s="14"/>
      <c r="AU6" s="14"/>
      <c r="AV6" s="3" t="str">
        <f>IF(AV8="","",IF(OR(MONTH(AV8)=1,MONTH(AV8)=7),TEXT(YEAR(AV8),"#"),""))</f>
        <v/>
      </c>
      <c r="AW6" s="14"/>
      <c r="AX6" s="14"/>
      <c r="AY6" s="3" t="str">
        <f>IF(AY8="","",IF(OR(MONTH(AY8)=1,MONTH(AY8)=7),TEXT(YEAR(AY8),"#"),""))</f>
        <v/>
      </c>
      <c r="AZ6" s="14"/>
      <c r="BA6" s="14"/>
      <c r="BB6" s="3" t="str">
        <f>IF(BB8="","",IF(OR(MONTH(BB8)=1,MONTH(BB8)=7),TEXT(YEAR(BB8),"#"),""))</f>
        <v/>
      </c>
      <c r="BC6" s="14"/>
      <c r="BD6" s="14"/>
      <c r="BE6" s="3" t="str">
        <f>IF(BE8="","",IF(OR(MONTH(BE8)=1),TEXT(YEAR(BE8),"#"),""))</f>
        <v/>
      </c>
      <c r="BF6" s="14"/>
      <c r="BG6" s="14"/>
      <c r="BH6" s="3" t="str">
        <f>IF(BH8="","",IF(OR(MONTH(BH8)=1,MONTH(BH8)=7),TEXT(YEAR(BH8),"#"),""))</f>
        <v/>
      </c>
      <c r="BI6" s="14"/>
      <c r="BJ6" s="14"/>
      <c r="BK6" s="120" t="str">
        <f>IF(BK8="","",IF(OR(MONTH(BK8)=1,MONTH(BK8)=7),TEXT(YEAR(BK8),"#"),""))</f>
        <v>2024</v>
      </c>
      <c r="BL6" s="14"/>
      <c r="BM6" s="14"/>
      <c r="BN6" s="3" t="str">
        <f>IF(BN8="","",IF(OR(MONTH(BN8)=1,MONTH(BN8)=7),TEXT(YEAR(BN8),"#"),""))</f>
        <v/>
      </c>
      <c r="BO6" s="14"/>
      <c r="BP6" s="14"/>
      <c r="BQ6" s="3" t="str">
        <f>IF(BQ8="","",IF(OR(MONTH(BQ8)=1,MONTH(BQ8)=7),TEXT(YEAR(BQ8),"#"),""))</f>
        <v/>
      </c>
      <c r="BR6" s="14"/>
      <c r="BS6" s="14"/>
      <c r="BT6" s="3" t="str">
        <f>IF(BT8="","",IF(OR(MONTH(BT8)=1,MONTH(BT8)=7),TEXT(YEAR(BT8),"#"),""))</f>
        <v/>
      </c>
      <c r="BU6" s="14"/>
      <c r="BV6" s="15"/>
      <c r="BW6" s="16"/>
      <c r="BX6" s="17"/>
      <c r="BY6" s="154" t="s">
        <v>6</v>
      </c>
      <c r="CJ6" s="18" t="s">
        <v>1</v>
      </c>
    </row>
    <row r="7" spans="1:119" s="1" customFormat="1" ht="35.65" customHeight="1" x14ac:dyDescent="0.15">
      <c r="A7" s="19" t="s">
        <v>7</v>
      </c>
      <c r="B7" s="41" t="s">
        <v>16</v>
      </c>
      <c r="C7" s="42" t="s">
        <v>17</v>
      </c>
      <c r="D7" s="161"/>
      <c r="E7" s="157"/>
      <c r="F7" s="162"/>
      <c r="G7" s="164"/>
      <c r="H7" s="40" t="s">
        <v>8</v>
      </c>
      <c r="I7" s="119" t="s">
        <v>9</v>
      </c>
      <c r="J7" s="119" t="s">
        <v>8</v>
      </c>
      <c r="K7" s="119" t="s">
        <v>9</v>
      </c>
      <c r="L7" s="151">
        <f t="shared" ref="L7" si="0">MONTH(L8)</f>
        <v>2</v>
      </c>
      <c r="M7" s="151"/>
      <c r="N7" s="152"/>
      <c r="O7" s="153">
        <f t="shared" ref="O7" si="1">MONTH(O8)</f>
        <v>3</v>
      </c>
      <c r="P7" s="151"/>
      <c r="Q7" s="152"/>
      <c r="R7" s="153">
        <f t="shared" ref="R7" si="2">MONTH(R8)</f>
        <v>4</v>
      </c>
      <c r="S7" s="151"/>
      <c r="T7" s="152"/>
      <c r="U7" s="153">
        <f t="shared" ref="U7" si="3">MONTH(U8)</f>
        <v>5</v>
      </c>
      <c r="V7" s="151"/>
      <c r="W7" s="152"/>
      <c r="X7" s="153">
        <f t="shared" ref="X7" si="4">MONTH(X8)</f>
        <v>6</v>
      </c>
      <c r="Y7" s="151"/>
      <c r="Z7" s="151"/>
      <c r="AA7" s="150">
        <f t="shared" ref="AA7" si="5">MONTH(AA8)</f>
        <v>7</v>
      </c>
      <c r="AB7" s="151"/>
      <c r="AC7" s="152"/>
      <c r="AD7" s="153">
        <f>IF(AD8="","",MONTH(AD8))</f>
        <v>8</v>
      </c>
      <c r="AE7" s="151"/>
      <c r="AF7" s="152"/>
      <c r="AG7" s="153">
        <f>IF(AG8="","",MONTH(AG8))</f>
        <v>9</v>
      </c>
      <c r="AH7" s="151"/>
      <c r="AI7" s="152"/>
      <c r="AJ7" s="153">
        <f>IF(AJ8="","",MONTH(AJ8))</f>
        <v>10</v>
      </c>
      <c r="AK7" s="151"/>
      <c r="AL7" s="152"/>
      <c r="AM7" s="153">
        <f>IF(AM8="","",MONTH(AM8))</f>
        <v>11</v>
      </c>
      <c r="AN7" s="151"/>
      <c r="AO7" s="152"/>
      <c r="AP7" s="151">
        <f>IF(AP8="","",MONTH(AP8))</f>
        <v>12</v>
      </c>
      <c r="AQ7" s="151"/>
      <c r="AR7" s="151"/>
      <c r="AS7" s="150">
        <f>IF(AS8="","",MONTH(AS8))</f>
        <v>1</v>
      </c>
      <c r="AT7" s="151"/>
      <c r="AU7" s="152"/>
      <c r="AV7" s="151">
        <f>IF(AV8="","",MONTH(AV8))</f>
        <v>2</v>
      </c>
      <c r="AW7" s="151"/>
      <c r="AX7" s="152"/>
      <c r="AY7" s="153">
        <f>IF(AY8="","",MONTH(AY8))</f>
        <v>3</v>
      </c>
      <c r="AZ7" s="151"/>
      <c r="BA7" s="152"/>
      <c r="BB7" s="153">
        <f>IF(BB8="","",MONTH(BB8))</f>
        <v>4</v>
      </c>
      <c r="BC7" s="151"/>
      <c r="BD7" s="152"/>
      <c r="BE7" s="153">
        <f>IF(BE8="","",MONTH(BE8))</f>
        <v>5</v>
      </c>
      <c r="BF7" s="151"/>
      <c r="BG7" s="152"/>
      <c r="BH7" s="153">
        <f>IF(BH8="","",MONTH(BH8))</f>
        <v>6</v>
      </c>
      <c r="BI7" s="151"/>
      <c r="BJ7" s="151"/>
      <c r="BK7" s="150">
        <f>IF(BK8="","",MONTH(BK8))</f>
        <v>7</v>
      </c>
      <c r="BL7" s="151"/>
      <c r="BM7" s="152"/>
      <c r="BN7" s="153">
        <f>IF(BN8="","",MONTH(BN8))</f>
        <v>8</v>
      </c>
      <c r="BO7" s="151"/>
      <c r="BP7" s="152"/>
      <c r="BQ7" s="153">
        <f>IF(BQ8="","",MONTH(BQ8))</f>
        <v>9</v>
      </c>
      <c r="BR7" s="151"/>
      <c r="BS7" s="152"/>
      <c r="BT7" s="153">
        <f>IF(BT8="","",MONTH(BT8))</f>
        <v>10</v>
      </c>
      <c r="BU7" s="151"/>
      <c r="BV7" s="152"/>
      <c r="BW7" s="13"/>
      <c r="BX7" s="21"/>
      <c r="BY7" s="155"/>
      <c r="CD7" s="34"/>
      <c r="CH7" s="33"/>
    </row>
    <row r="8" spans="1:119" s="1" customFormat="1" ht="35.65" hidden="1" customHeight="1" x14ac:dyDescent="0.15">
      <c r="A8" s="99"/>
      <c r="B8" s="100"/>
      <c r="C8" s="101"/>
      <c r="D8" s="102"/>
      <c r="E8" s="103"/>
      <c r="F8" s="104"/>
      <c r="G8" s="105"/>
      <c r="H8" s="101"/>
      <c r="I8" s="106"/>
      <c r="J8" s="106"/>
      <c r="K8" s="101"/>
      <c r="L8" s="107">
        <f>C4</f>
        <v>44958</v>
      </c>
      <c r="M8" s="108">
        <f>L8+10</f>
        <v>44968</v>
      </c>
      <c r="N8" s="108">
        <f>M8+10</f>
        <v>44978</v>
      </c>
      <c r="O8" s="108">
        <f>DATE(YEAR(L8),MONTH(L8)+1,1)</f>
        <v>44986</v>
      </c>
      <c r="P8" s="108">
        <f>O8+10</f>
        <v>44996</v>
      </c>
      <c r="Q8" s="108">
        <f>P8+10</f>
        <v>45006</v>
      </c>
      <c r="R8" s="108">
        <f>DATE(YEAR(O8),MONTH(O8)+1,1)</f>
        <v>45017</v>
      </c>
      <c r="S8" s="108">
        <f>R8+10</f>
        <v>45027</v>
      </c>
      <c r="T8" s="108">
        <f>S8+10</f>
        <v>45037</v>
      </c>
      <c r="U8" s="108">
        <f>DATE(YEAR(R8),MONTH(R8)+1,1)</f>
        <v>45047</v>
      </c>
      <c r="V8" s="108">
        <f>U8+10</f>
        <v>45057</v>
      </c>
      <c r="W8" s="108">
        <f>V8+10</f>
        <v>45067</v>
      </c>
      <c r="X8" s="108">
        <f>DATE(YEAR(U8),MONTH(U8)+1,1)</f>
        <v>45078</v>
      </c>
      <c r="Y8" s="108">
        <f>X8+10</f>
        <v>45088</v>
      </c>
      <c r="Z8" s="108">
        <f>Y8+10</f>
        <v>45098</v>
      </c>
      <c r="AA8" s="107">
        <f>DATE(YEAR(X8),MONTH(X8)+1,1)</f>
        <v>45108</v>
      </c>
      <c r="AB8" s="108">
        <f>AA8+10</f>
        <v>45118</v>
      </c>
      <c r="AC8" s="108">
        <f>AB8+10</f>
        <v>45128</v>
      </c>
      <c r="AD8" s="108">
        <f>IF(DATE(YEAR(AA8),MONTH(AA8)+1,1)&lt;=$G$4,DATE(YEAR(AA8),MONTH(AA8)+1,1),"")</f>
        <v>45139</v>
      </c>
      <c r="AE8" s="108">
        <f>IF(AD8="","",AD8+10)</f>
        <v>45149</v>
      </c>
      <c r="AF8" s="108">
        <f>IF(AE8="","",AE8+10)</f>
        <v>45159</v>
      </c>
      <c r="AG8" s="108">
        <f>IF(AD8="","",IF(DATE(YEAR(AD8),MONTH(AD8)+1,1)&lt;=$G$4,DATE(YEAR(AD8),MONTH(AD8)+1,1),""))</f>
        <v>45170</v>
      </c>
      <c r="AH8" s="108">
        <f>IF(AG8="","",AG8+10)</f>
        <v>45180</v>
      </c>
      <c r="AI8" s="108">
        <f>IF(AH8="","",AH8+10)</f>
        <v>45190</v>
      </c>
      <c r="AJ8" s="108">
        <f>IF(AG8="","",IF(DATE(YEAR(AG8),MONTH(AG8)+1,1)&lt;=$G$4,DATE(YEAR(AG8),MONTH(AG8)+1,1),""))</f>
        <v>45200</v>
      </c>
      <c r="AK8" s="108">
        <f>IF(AJ8="","",AJ8+10)</f>
        <v>45210</v>
      </c>
      <c r="AL8" s="108">
        <f>IF(AK8="","",AK8+10)</f>
        <v>45220</v>
      </c>
      <c r="AM8" s="108">
        <f>IF(AJ8="","",IF(DATE(YEAR(AJ8),MONTH(AJ8)+1,1)&lt;=$G$4,DATE(YEAR(AJ8),MONTH(AJ8)+1,1),""))</f>
        <v>45231</v>
      </c>
      <c r="AN8" s="108">
        <f>IF(AM8="","",AM8+10)</f>
        <v>45241</v>
      </c>
      <c r="AO8" s="108">
        <f>IF(AN8="","",AN8+10)</f>
        <v>45251</v>
      </c>
      <c r="AP8" s="108">
        <f>IF(AM8="","",IF(DATE(YEAR(AM8),MONTH(AM8)+1,1)&lt;=$G$4,DATE(YEAR(AM8),MONTH(AM8)+1,1),""))</f>
        <v>45261</v>
      </c>
      <c r="AQ8" s="108">
        <f>IF(AP8="","",AP8+10)</f>
        <v>45271</v>
      </c>
      <c r="AR8" s="108">
        <f>IF(AQ8="","",AQ8+10)</f>
        <v>45281</v>
      </c>
      <c r="AS8" s="107">
        <f>IF(AP8="","",IF(DATE(YEAR(AP8),MONTH(AP8)+1,1)&lt;=$G$4,DATE(YEAR(AP8),MONTH(AP8)+1,1),""))</f>
        <v>45292</v>
      </c>
      <c r="AT8" s="108">
        <f>IF(AS8="","",AS8+10)</f>
        <v>45302</v>
      </c>
      <c r="AU8" s="108">
        <f>IF(AT8="","",AT8+10)</f>
        <v>45312</v>
      </c>
      <c r="AV8" s="108">
        <f>IF(AS8="","",IF(DATE(YEAR(AS8),MONTH(AS8)+1,1)&lt;=$G$4,DATE(YEAR(AS8),MONTH(AS8)+1,1),""))</f>
        <v>45323</v>
      </c>
      <c r="AW8" s="108">
        <f>IF(AV8="","",AV8+10)</f>
        <v>45333</v>
      </c>
      <c r="AX8" s="108">
        <f>IF(AW8="","",AW8+10)</f>
        <v>45343</v>
      </c>
      <c r="AY8" s="108">
        <f>IF(AV8="","",IF(DATE(YEAR(AV8),MONTH(AV8)+1,1)&lt;=$G$4,DATE(YEAR(AV8),MONTH(AV8)+1,1),""))</f>
        <v>45352</v>
      </c>
      <c r="AZ8" s="108">
        <f>IF(AY8="","",AY8+10)</f>
        <v>45362</v>
      </c>
      <c r="BA8" s="108">
        <f>IF(AZ8="","",AZ8+10)</f>
        <v>45372</v>
      </c>
      <c r="BB8" s="108">
        <f>IF(AY8="","",IF(DATE(YEAR(AY8),MONTH(AY8)+1,1)&lt;=$G$4,DATE(YEAR(AY8),MONTH(AY8)+1,1),""))</f>
        <v>45383</v>
      </c>
      <c r="BC8" s="108">
        <f>IF(BB8="","",BB8+10)</f>
        <v>45393</v>
      </c>
      <c r="BD8" s="108">
        <f>IF(BC8="","",BC8+10)</f>
        <v>45403</v>
      </c>
      <c r="BE8" s="108">
        <f>IF(BB8="","",IF(DATE(YEAR(BB8),MONTH(BB8)+1,1)&lt;=$G$4,DATE(YEAR(BB8),MONTH(BB8)+1,1),""))</f>
        <v>45413</v>
      </c>
      <c r="BF8" s="108">
        <f>IF(BE8="","",BE8+10)</f>
        <v>45423</v>
      </c>
      <c r="BG8" s="108">
        <f>IF(BF8="","",BF8+10)</f>
        <v>45433</v>
      </c>
      <c r="BH8" s="108">
        <f>IF(BE8="","",IF(DATE(YEAR(BE8),MONTH(BE8)+1,1)&lt;=$G$4,DATE(YEAR(BE8),MONTH(BE8)+1,1),""))</f>
        <v>45444</v>
      </c>
      <c r="BI8" s="108">
        <f>IF(BH8="","",BH8+10)</f>
        <v>45454</v>
      </c>
      <c r="BJ8" s="108">
        <f>IF(BI8="","",BI8+10)</f>
        <v>45464</v>
      </c>
      <c r="BK8" s="107">
        <f>IF(BH8="","",IF(DATE(YEAR(BH8),MONTH(BH8)+1,1)&lt;=$G$4,DATE(YEAR(BH8),MONTH(BH8)+1,1),""))</f>
        <v>45474</v>
      </c>
      <c r="BL8" s="108">
        <f>IF(BK8="","",BK8+10)</f>
        <v>45484</v>
      </c>
      <c r="BM8" s="108">
        <f>IF(BL8="","",BL8+10)</f>
        <v>45494</v>
      </c>
      <c r="BN8" s="108">
        <f>IF(BK8="","",IF(DATE(YEAR(BK8),MONTH(BK8)+1,1)&lt;=$G$4,DATE(YEAR(BK8),MONTH(BK8)+1,1),""))</f>
        <v>45505</v>
      </c>
      <c r="BO8" s="108">
        <f>IF(BN8="","",BN8+10)</f>
        <v>45515</v>
      </c>
      <c r="BP8" s="108">
        <f>IF(BO8="","",BO8+10)</f>
        <v>45525</v>
      </c>
      <c r="BQ8" s="108">
        <f>IF(BN8="","",IF(DATE(YEAR(BN8),MONTH(BN8)+1,1)&lt;=$G$4,DATE(YEAR(BN8),MONTH(BN8)+1,1),""))</f>
        <v>45536</v>
      </c>
      <c r="BR8" s="108">
        <f>IF(BQ8="","",BQ8+10)</f>
        <v>45546</v>
      </c>
      <c r="BS8" s="108">
        <f>IF(BR8="","",BR8+10)</f>
        <v>45556</v>
      </c>
      <c r="BT8" s="108">
        <f>IF(BQ8="","",IF(DATE(YEAR(BQ8),MONTH(BQ8)+1,1)&lt;=$G$4,DATE(YEAR(BQ8),MONTH(BQ8)+1,1),""))</f>
        <v>45566</v>
      </c>
      <c r="BU8" s="108">
        <f>IF(BT8="","",BT8+10)</f>
        <v>45576</v>
      </c>
      <c r="BV8" s="109">
        <f>IF(BU8="","",BU8+10)</f>
        <v>45586</v>
      </c>
      <c r="BW8" s="110" t="str">
        <f>IF(BT8="","",IF(DATE(YEAR(BT8),MONTH(BT8)+1,1)&lt;=$G$4,DATE(YEAR(BT8),MONTH(BT8)+1,1),""))</f>
        <v/>
      </c>
      <c r="BX8" s="111" t="str">
        <f>IF(BW8="","",BW8+10)</f>
        <v/>
      </c>
      <c r="BY8" s="112"/>
      <c r="CD8" s="34"/>
      <c r="CH8" s="33"/>
      <c r="DL8" s="23" t="str">
        <f>IF(DK8="","",DK8+10)</f>
        <v/>
      </c>
      <c r="DM8" s="23" t="str">
        <f>IF(DJ8="","",IF(DATE(YEAR(DJ8),MONTH(DJ8)+1,1)&lt;=$I$6,DATE(YEAR(DJ8),MONTH(DJ8)+1,1),""))</f>
        <v/>
      </c>
      <c r="DN8" s="23" t="str">
        <f>IF(DM8="","",DM8+10)</f>
        <v/>
      </c>
      <c r="DO8" s="23" t="str">
        <f>IF(DN8="","",DN8+10)</f>
        <v/>
      </c>
    </row>
    <row r="9" spans="1:119" s="1" customFormat="1" ht="21.75" customHeight="1" x14ac:dyDescent="0.15">
      <c r="A9" s="134">
        <v>16</v>
      </c>
      <c r="B9" s="136"/>
      <c r="C9" s="148"/>
      <c r="D9" s="138"/>
      <c r="E9" s="140"/>
      <c r="F9" s="142"/>
      <c r="G9" s="144"/>
      <c r="H9" s="146"/>
      <c r="I9" s="130"/>
      <c r="J9" s="130"/>
      <c r="K9" s="130"/>
      <c r="L9" s="24" t="str">
        <f>IF(AND($I9&gt;=L$8,$H9&lt;M$8),"━","")</f>
        <v/>
      </c>
      <c r="M9" s="24" t="str">
        <f t="shared" ref="M9:BU9" si="6">IF(AND($I9&gt;=M$8,$H9&lt;N$8),"━","")</f>
        <v/>
      </c>
      <c r="N9" s="24" t="str">
        <f t="shared" si="6"/>
        <v/>
      </c>
      <c r="O9" s="24" t="str">
        <f t="shared" si="6"/>
        <v/>
      </c>
      <c r="P9" s="24" t="str">
        <f t="shared" si="6"/>
        <v/>
      </c>
      <c r="Q9" s="24" t="str">
        <f t="shared" si="6"/>
        <v/>
      </c>
      <c r="R9" s="24" t="str">
        <f>IF(AND($I9&gt;=R$8,$H9&lt;S$8),"━","")</f>
        <v/>
      </c>
      <c r="S9" s="24" t="str">
        <f t="shared" si="6"/>
        <v/>
      </c>
      <c r="T9" s="24" t="str">
        <f t="shared" si="6"/>
        <v/>
      </c>
      <c r="U9" s="24" t="str">
        <f t="shared" si="6"/>
        <v/>
      </c>
      <c r="V9" s="24" t="str">
        <f t="shared" si="6"/>
        <v/>
      </c>
      <c r="W9" s="24" t="str">
        <f t="shared" si="6"/>
        <v/>
      </c>
      <c r="X9" s="24" t="str">
        <f t="shared" si="6"/>
        <v/>
      </c>
      <c r="Y9" s="24" t="str">
        <f t="shared" si="6"/>
        <v/>
      </c>
      <c r="Z9" s="24" t="str">
        <f t="shared" si="6"/>
        <v/>
      </c>
      <c r="AA9" s="31" t="str">
        <f t="shared" si="6"/>
        <v/>
      </c>
      <c r="AB9" s="24" t="str">
        <f t="shared" si="6"/>
        <v/>
      </c>
      <c r="AC9" s="24" t="str">
        <f t="shared" si="6"/>
        <v/>
      </c>
      <c r="AD9" s="24" t="str">
        <f t="shared" si="6"/>
        <v/>
      </c>
      <c r="AE9" s="24" t="str">
        <f t="shared" si="6"/>
        <v/>
      </c>
      <c r="AF9" s="24" t="str">
        <f t="shared" si="6"/>
        <v/>
      </c>
      <c r="AG9" s="24" t="str">
        <f t="shared" si="6"/>
        <v/>
      </c>
      <c r="AH9" s="24" t="str">
        <f t="shared" si="6"/>
        <v/>
      </c>
      <c r="AI9" s="24" t="str">
        <f t="shared" si="6"/>
        <v/>
      </c>
      <c r="AJ9" s="24" t="str">
        <f t="shared" si="6"/>
        <v/>
      </c>
      <c r="AK9" s="24" t="str">
        <f t="shared" si="6"/>
        <v/>
      </c>
      <c r="AL9" s="24" t="str">
        <f t="shared" si="6"/>
        <v/>
      </c>
      <c r="AM9" s="24" t="str">
        <f t="shared" si="6"/>
        <v/>
      </c>
      <c r="AN9" s="24" t="str">
        <f t="shared" si="6"/>
        <v/>
      </c>
      <c r="AO9" s="24" t="str">
        <f t="shared" si="6"/>
        <v/>
      </c>
      <c r="AP9" s="24" t="str">
        <f t="shared" si="6"/>
        <v/>
      </c>
      <c r="AQ9" s="24" t="str">
        <f t="shared" si="6"/>
        <v/>
      </c>
      <c r="AR9" s="24" t="str">
        <f t="shared" si="6"/>
        <v/>
      </c>
      <c r="AS9" s="31" t="str">
        <f t="shared" si="6"/>
        <v/>
      </c>
      <c r="AT9" s="24" t="str">
        <f t="shared" si="6"/>
        <v/>
      </c>
      <c r="AU9" s="24" t="str">
        <f t="shared" si="6"/>
        <v/>
      </c>
      <c r="AV9" s="24" t="str">
        <f t="shared" si="6"/>
        <v/>
      </c>
      <c r="AW9" s="24" t="str">
        <f t="shared" si="6"/>
        <v/>
      </c>
      <c r="AX9" s="24" t="str">
        <f t="shared" si="6"/>
        <v/>
      </c>
      <c r="AY9" s="24" t="str">
        <f t="shared" si="6"/>
        <v/>
      </c>
      <c r="AZ9" s="24" t="str">
        <f t="shared" si="6"/>
        <v/>
      </c>
      <c r="BA9" s="24" t="str">
        <f t="shared" si="6"/>
        <v/>
      </c>
      <c r="BB9" s="24" t="str">
        <f t="shared" si="6"/>
        <v/>
      </c>
      <c r="BC9" s="24" t="str">
        <f t="shared" si="6"/>
        <v/>
      </c>
      <c r="BD9" s="24" t="str">
        <f t="shared" si="6"/>
        <v/>
      </c>
      <c r="BE9" s="24" t="str">
        <f t="shared" si="6"/>
        <v/>
      </c>
      <c r="BF9" s="24" t="str">
        <f t="shared" si="6"/>
        <v/>
      </c>
      <c r="BG9" s="24" t="str">
        <f t="shared" si="6"/>
        <v/>
      </c>
      <c r="BH9" s="24" t="str">
        <f t="shared" si="6"/>
        <v/>
      </c>
      <c r="BI9" s="24" t="str">
        <f t="shared" si="6"/>
        <v/>
      </c>
      <c r="BJ9" s="24" t="str">
        <f t="shared" si="6"/>
        <v/>
      </c>
      <c r="BK9" s="31" t="str">
        <f t="shared" si="6"/>
        <v/>
      </c>
      <c r="BL9" s="24" t="str">
        <f t="shared" si="6"/>
        <v/>
      </c>
      <c r="BM9" s="24" t="str">
        <f t="shared" si="6"/>
        <v/>
      </c>
      <c r="BN9" s="24" t="str">
        <f t="shared" si="6"/>
        <v/>
      </c>
      <c r="BO9" s="24" t="str">
        <f t="shared" si="6"/>
        <v/>
      </c>
      <c r="BP9" s="24" t="str">
        <f t="shared" si="6"/>
        <v/>
      </c>
      <c r="BQ9" s="24" t="str">
        <f t="shared" si="6"/>
        <v/>
      </c>
      <c r="BR9" s="24" t="str">
        <f t="shared" si="6"/>
        <v/>
      </c>
      <c r="BS9" s="24" t="str">
        <f t="shared" si="6"/>
        <v/>
      </c>
      <c r="BT9" s="24" t="str">
        <f t="shared" si="6"/>
        <v/>
      </c>
      <c r="BU9" s="24" t="str">
        <f t="shared" si="6"/>
        <v/>
      </c>
      <c r="BV9" s="24" t="str">
        <f>IF(AND($I9&gt;=BV$8,$H9&lt;BW$8),"━","")</f>
        <v/>
      </c>
      <c r="BW9" s="25" t="s">
        <v>10</v>
      </c>
      <c r="BX9" s="2"/>
      <c r="BY9" s="26" t="str">
        <f>IF(OR(H9="",I9=""),"",I9-H9+1)</f>
        <v/>
      </c>
      <c r="CD9" s="34"/>
      <c r="CH9" s="33"/>
    </row>
    <row r="10" spans="1:119" s="1" customFormat="1" ht="22.15" customHeight="1" x14ac:dyDescent="0.15">
      <c r="A10" s="135"/>
      <c r="B10" s="137"/>
      <c r="C10" s="149"/>
      <c r="D10" s="139"/>
      <c r="E10" s="141"/>
      <c r="F10" s="143"/>
      <c r="G10" s="145"/>
      <c r="H10" s="147"/>
      <c r="I10" s="131"/>
      <c r="J10" s="131"/>
      <c r="K10" s="131"/>
      <c r="L10" s="27" t="str">
        <f>IF(AND($K9&gt;=L$8,$J9&lt;M$8),"━","")</f>
        <v/>
      </c>
      <c r="M10" s="27" t="str">
        <f t="shared" ref="M10:BV10" si="7">IF(AND($K9&gt;=M$8,$J9&lt;N$8),"━","")</f>
        <v/>
      </c>
      <c r="N10" s="27" t="str">
        <f t="shared" si="7"/>
        <v/>
      </c>
      <c r="O10" s="27" t="str">
        <f t="shared" si="7"/>
        <v/>
      </c>
      <c r="P10" s="27" t="str">
        <f t="shared" si="7"/>
        <v/>
      </c>
      <c r="Q10" s="27" t="str">
        <f t="shared" si="7"/>
        <v/>
      </c>
      <c r="R10" s="27" t="str">
        <f t="shared" si="7"/>
        <v/>
      </c>
      <c r="S10" s="27" t="str">
        <f t="shared" si="7"/>
        <v/>
      </c>
      <c r="T10" s="27" t="str">
        <f t="shared" si="7"/>
        <v/>
      </c>
      <c r="U10" s="27" t="str">
        <f t="shared" si="7"/>
        <v/>
      </c>
      <c r="V10" s="27" t="str">
        <f t="shared" si="7"/>
        <v/>
      </c>
      <c r="W10" s="27" t="str">
        <f t="shared" si="7"/>
        <v/>
      </c>
      <c r="X10" s="27" t="str">
        <f t="shared" si="7"/>
        <v/>
      </c>
      <c r="Y10" s="27" t="str">
        <f t="shared" si="7"/>
        <v/>
      </c>
      <c r="Z10" s="27" t="str">
        <f t="shared" si="7"/>
        <v/>
      </c>
      <c r="AA10" s="32" t="str">
        <f t="shared" si="7"/>
        <v/>
      </c>
      <c r="AB10" s="27" t="str">
        <f t="shared" si="7"/>
        <v/>
      </c>
      <c r="AC10" s="27" t="str">
        <f t="shared" si="7"/>
        <v/>
      </c>
      <c r="AD10" s="27" t="str">
        <f t="shared" si="7"/>
        <v/>
      </c>
      <c r="AE10" s="27" t="str">
        <f t="shared" si="7"/>
        <v/>
      </c>
      <c r="AF10" s="27" t="str">
        <f t="shared" si="7"/>
        <v/>
      </c>
      <c r="AG10" s="27" t="str">
        <f t="shared" si="7"/>
        <v/>
      </c>
      <c r="AH10" s="27" t="str">
        <f t="shared" si="7"/>
        <v/>
      </c>
      <c r="AI10" s="27" t="str">
        <f t="shared" si="7"/>
        <v/>
      </c>
      <c r="AJ10" s="27" t="str">
        <f t="shared" si="7"/>
        <v/>
      </c>
      <c r="AK10" s="27" t="str">
        <f t="shared" si="7"/>
        <v/>
      </c>
      <c r="AL10" s="27" t="str">
        <f t="shared" si="7"/>
        <v/>
      </c>
      <c r="AM10" s="27" t="str">
        <f t="shared" si="7"/>
        <v/>
      </c>
      <c r="AN10" s="27" t="str">
        <f t="shared" si="7"/>
        <v/>
      </c>
      <c r="AO10" s="27" t="str">
        <f t="shared" si="7"/>
        <v/>
      </c>
      <c r="AP10" s="27" t="str">
        <f t="shared" si="7"/>
        <v/>
      </c>
      <c r="AQ10" s="27" t="str">
        <f t="shared" si="7"/>
        <v/>
      </c>
      <c r="AR10" s="27" t="str">
        <f t="shared" si="7"/>
        <v/>
      </c>
      <c r="AS10" s="32" t="str">
        <f t="shared" si="7"/>
        <v/>
      </c>
      <c r="AT10" s="27" t="str">
        <f t="shared" si="7"/>
        <v/>
      </c>
      <c r="AU10" s="27" t="str">
        <f t="shared" si="7"/>
        <v/>
      </c>
      <c r="AV10" s="27" t="str">
        <f t="shared" si="7"/>
        <v/>
      </c>
      <c r="AW10" s="27" t="str">
        <f t="shared" si="7"/>
        <v/>
      </c>
      <c r="AX10" s="27" t="str">
        <f t="shared" si="7"/>
        <v/>
      </c>
      <c r="AY10" s="27" t="str">
        <f t="shared" si="7"/>
        <v/>
      </c>
      <c r="AZ10" s="27" t="str">
        <f t="shared" si="7"/>
        <v/>
      </c>
      <c r="BA10" s="27" t="str">
        <f t="shared" si="7"/>
        <v/>
      </c>
      <c r="BB10" s="27" t="str">
        <f t="shared" si="7"/>
        <v/>
      </c>
      <c r="BC10" s="27" t="str">
        <f t="shared" si="7"/>
        <v/>
      </c>
      <c r="BD10" s="27" t="str">
        <f t="shared" si="7"/>
        <v/>
      </c>
      <c r="BE10" s="27" t="str">
        <f t="shared" si="7"/>
        <v/>
      </c>
      <c r="BF10" s="27" t="str">
        <f t="shared" si="7"/>
        <v/>
      </c>
      <c r="BG10" s="27" t="str">
        <f t="shared" si="7"/>
        <v/>
      </c>
      <c r="BH10" s="27" t="str">
        <f t="shared" si="7"/>
        <v/>
      </c>
      <c r="BI10" s="27" t="str">
        <f t="shared" si="7"/>
        <v/>
      </c>
      <c r="BJ10" s="27" t="str">
        <f t="shared" si="7"/>
        <v/>
      </c>
      <c r="BK10" s="32" t="str">
        <f t="shared" si="7"/>
        <v/>
      </c>
      <c r="BL10" s="27" t="str">
        <f t="shared" si="7"/>
        <v/>
      </c>
      <c r="BM10" s="27" t="str">
        <f t="shared" si="7"/>
        <v/>
      </c>
      <c r="BN10" s="27" t="str">
        <f t="shared" si="7"/>
        <v/>
      </c>
      <c r="BO10" s="27" t="str">
        <f t="shared" si="7"/>
        <v/>
      </c>
      <c r="BP10" s="27" t="str">
        <f t="shared" si="7"/>
        <v/>
      </c>
      <c r="BQ10" s="27" t="str">
        <f t="shared" si="7"/>
        <v/>
      </c>
      <c r="BR10" s="27" t="str">
        <f t="shared" si="7"/>
        <v/>
      </c>
      <c r="BS10" s="27" t="str">
        <f t="shared" si="7"/>
        <v/>
      </c>
      <c r="BT10" s="27" t="str">
        <f t="shared" si="7"/>
        <v/>
      </c>
      <c r="BU10" s="27" t="str">
        <f t="shared" si="7"/>
        <v/>
      </c>
      <c r="BV10" s="27" t="str">
        <f t="shared" si="7"/>
        <v/>
      </c>
      <c r="BW10" s="25" t="s">
        <v>10</v>
      </c>
      <c r="BX10" s="2"/>
      <c r="BY10" s="28" t="str">
        <f>IF(OR(J9="",K9=""),"",K9-J9+1)</f>
        <v/>
      </c>
    </row>
    <row r="11" spans="1:119" s="1" customFormat="1" ht="22.15" customHeight="1" x14ac:dyDescent="0.15">
      <c r="A11" s="134">
        <v>17</v>
      </c>
      <c r="B11" s="136"/>
      <c r="C11" s="148"/>
      <c r="D11" s="138"/>
      <c r="E11" s="140"/>
      <c r="F11" s="142"/>
      <c r="G11" s="144"/>
      <c r="H11" s="146"/>
      <c r="I11" s="130"/>
      <c r="J11" s="130"/>
      <c r="K11" s="130"/>
      <c r="L11" s="24" t="str">
        <f>IF(AND($I11&gt;=L$8,$H11&lt;M$8),"━","")</f>
        <v/>
      </c>
      <c r="M11" s="24" t="str">
        <f t="shared" ref="M11:BV11" si="8">IF(AND($I11&gt;=M$8,$H11&lt;N$8),"━","")</f>
        <v/>
      </c>
      <c r="N11" s="24" t="str">
        <f t="shared" si="8"/>
        <v/>
      </c>
      <c r="O11" s="24" t="str">
        <f t="shared" si="8"/>
        <v/>
      </c>
      <c r="P11" s="24" t="str">
        <f t="shared" si="8"/>
        <v/>
      </c>
      <c r="Q11" s="24" t="str">
        <f t="shared" si="8"/>
        <v/>
      </c>
      <c r="R11" s="24" t="str">
        <f t="shared" si="8"/>
        <v/>
      </c>
      <c r="S11" s="24" t="str">
        <f t="shared" si="8"/>
        <v/>
      </c>
      <c r="T11" s="24" t="str">
        <f t="shared" si="8"/>
        <v/>
      </c>
      <c r="U11" s="24" t="str">
        <f t="shared" si="8"/>
        <v/>
      </c>
      <c r="V11" s="24" t="str">
        <f t="shared" si="8"/>
        <v/>
      </c>
      <c r="W11" s="24" t="str">
        <f t="shared" si="8"/>
        <v/>
      </c>
      <c r="X11" s="24" t="str">
        <f t="shared" si="8"/>
        <v/>
      </c>
      <c r="Y11" s="24" t="str">
        <f t="shared" si="8"/>
        <v/>
      </c>
      <c r="Z11" s="24" t="str">
        <f t="shared" si="8"/>
        <v/>
      </c>
      <c r="AA11" s="31" t="str">
        <f t="shared" si="8"/>
        <v/>
      </c>
      <c r="AB11" s="24" t="str">
        <f t="shared" si="8"/>
        <v/>
      </c>
      <c r="AC11" s="24" t="str">
        <f t="shared" si="8"/>
        <v/>
      </c>
      <c r="AD11" s="24" t="str">
        <f t="shared" si="8"/>
        <v/>
      </c>
      <c r="AE11" s="24" t="str">
        <f t="shared" si="8"/>
        <v/>
      </c>
      <c r="AF11" s="24" t="str">
        <f t="shared" si="8"/>
        <v/>
      </c>
      <c r="AG11" s="24" t="str">
        <f t="shared" si="8"/>
        <v/>
      </c>
      <c r="AH11" s="24" t="str">
        <f t="shared" si="8"/>
        <v/>
      </c>
      <c r="AI11" s="24" t="str">
        <f t="shared" si="8"/>
        <v/>
      </c>
      <c r="AJ11" s="24" t="str">
        <f t="shared" si="8"/>
        <v/>
      </c>
      <c r="AK11" s="24" t="str">
        <f t="shared" si="8"/>
        <v/>
      </c>
      <c r="AL11" s="24" t="str">
        <f t="shared" si="8"/>
        <v/>
      </c>
      <c r="AM11" s="24" t="str">
        <f t="shared" si="8"/>
        <v/>
      </c>
      <c r="AN11" s="24" t="str">
        <f t="shared" si="8"/>
        <v/>
      </c>
      <c r="AO11" s="24" t="str">
        <f t="shared" si="8"/>
        <v/>
      </c>
      <c r="AP11" s="24" t="str">
        <f t="shared" si="8"/>
        <v/>
      </c>
      <c r="AQ11" s="24" t="str">
        <f t="shared" si="8"/>
        <v/>
      </c>
      <c r="AR11" s="24" t="str">
        <f t="shared" si="8"/>
        <v/>
      </c>
      <c r="AS11" s="31" t="str">
        <f t="shared" si="8"/>
        <v/>
      </c>
      <c r="AT11" s="24" t="str">
        <f t="shared" si="8"/>
        <v/>
      </c>
      <c r="AU11" s="24" t="str">
        <f t="shared" si="8"/>
        <v/>
      </c>
      <c r="AV11" s="24" t="str">
        <f t="shared" si="8"/>
        <v/>
      </c>
      <c r="AW11" s="24" t="str">
        <f t="shared" si="8"/>
        <v/>
      </c>
      <c r="AX11" s="24" t="str">
        <f t="shared" si="8"/>
        <v/>
      </c>
      <c r="AY11" s="24" t="str">
        <f t="shared" si="8"/>
        <v/>
      </c>
      <c r="AZ11" s="24" t="str">
        <f t="shared" si="8"/>
        <v/>
      </c>
      <c r="BA11" s="24" t="str">
        <f t="shared" si="8"/>
        <v/>
      </c>
      <c r="BB11" s="24" t="str">
        <f t="shared" si="8"/>
        <v/>
      </c>
      <c r="BC11" s="24" t="str">
        <f t="shared" si="8"/>
        <v/>
      </c>
      <c r="BD11" s="24" t="str">
        <f t="shared" si="8"/>
        <v/>
      </c>
      <c r="BE11" s="24" t="str">
        <f t="shared" si="8"/>
        <v/>
      </c>
      <c r="BF11" s="24" t="str">
        <f t="shared" si="8"/>
        <v/>
      </c>
      <c r="BG11" s="24" t="str">
        <f t="shared" si="8"/>
        <v/>
      </c>
      <c r="BH11" s="24" t="str">
        <f t="shared" si="8"/>
        <v/>
      </c>
      <c r="BI11" s="24" t="str">
        <f t="shared" si="8"/>
        <v/>
      </c>
      <c r="BJ11" s="24" t="str">
        <f t="shared" si="8"/>
        <v/>
      </c>
      <c r="BK11" s="31" t="str">
        <f t="shared" si="8"/>
        <v/>
      </c>
      <c r="BL11" s="24" t="str">
        <f t="shared" si="8"/>
        <v/>
      </c>
      <c r="BM11" s="24" t="str">
        <f t="shared" si="8"/>
        <v/>
      </c>
      <c r="BN11" s="24" t="str">
        <f t="shared" si="8"/>
        <v/>
      </c>
      <c r="BO11" s="24" t="str">
        <f t="shared" si="8"/>
        <v/>
      </c>
      <c r="BP11" s="24" t="str">
        <f t="shared" si="8"/>
        <v/>
      </c>
      <c r="BQ11" s="24" t="str">
        <f t="shared" si="8"/>
        <v/>
      </c>
      <c r="BR11" s="24" t="str">
        <f t="shared" si="8"/>
        <v/>
      </c>
      <c r="BS11" s="24" t="str">
        <f t="shared" si="8"/>
        <v/>
      </c>
      <c r="BT11" s="24" t="str">
        <f t="shared" si="8"/>
        <v/>
      </c>
      <c r="BU11" s="24" t="str">
        <f t="shared" si="8"/>
        <v/>
      </c>
      <c r="BV11" s="24" t="str">
        <f t="shared" si="8"/>
        <v/>
      </c>
      <c r="BW11" s="25" t="s">
        <v>10</v>
      </c>
      <c r="BX11" s="2"/>
      <c r="BY11" s="26" t="str">
        <f>IF(OR(H11="",I11=""),"",I11-H11+1)</f>
        <v/>
      </c>
    </row>
    <row r="12" spans="1:119" s="1" customFormat="1" ht="22.15" customHeight="1" x14ac:dyDescent="0.15">
      <c r="A12" s="135"/>
      <c r="B12" s="137"/>
      <c r="C12" s="149"/>
      <c r="D12" s="139"/>
      <c r="E12" s="141"/>
      <c r="F12" s="143"/>
      <c r="G12" s="145"/>
      <c r="H12" s="147"/>
      <c r="I12" s="131"/>
      <c r="J12" s="131"/>
      <c r="K12" s="131"/>
      <c r="L12" s="27" t="str">
        <f>IF(AND($K11&gt;=L$8,$J11&lt;M$8),"━","")</f>
        <v/>
      </c>
      <c r="M12" s="27" t="str">
        <f t="shared" ref="M12:BV12" si="9">IF(AND($K11&gt;=M$8,$J11&lt;N$8),"━","")</f>
        <v/>
      </c>
      <c r="N12" s="27" t="str">
        <f t="shared" si="9"/>
        <v/>
      </c>
      <c r="O12" s="27" t="str">
        <f t="shared" si="9"/>
        <v/>
      </c>
      <c r="P12" s="27" t="str">
        <f t="shared" si="9"/>
        <v/>
      </c>
      <c r="Q12" s="27" t="str">
        <f t="shared" si="9"/>
        <v/>
      </c>
      <c r="R12" s="27" t="str">
        <f t="shared" si="9"/>
        <v/>
      </c>
      <c r="S12" s="27" t="str">
        <f t="shared" si="9"/>
        <v/>
      </c>
      <c r="T12" s="27" t="str">
        <f t="shared" si="9"/>
        <v/>
      </c>
      <c r="U12" s="27" t="str">
        <f t="shared" si="9"/>
        <v/>
      </c>
      <c r="V12" s="27" t="str">
        <f t="shared" si="9"/>
        <v/>
      </c>
      <c r="W12" s="27" t="str">
        <f t="shared" si="9"/>
        <v/>
      </c>
      <c r="X12" s="27" t="str">
        <f t="shared" si="9"/>
        <v/>
      </c>
      <c r="Y12" s="27" t="str">
        <f t="shared" si="9"/>
        <v/>
      </c>
      <c r="Z12" s="27" t="str">
        <f t="shared" si="9"/>
        <v/>
      </c>
      <c r="AA12" s="32" t="str">
        <f t="shared" si="9"/>
        <v/>
      </c>
      <c r="AB12" s="27" t="str">
        <f t="shared" si="9"/>
        <v/>
      </c>
      <c r="AC12" s="27" t="str">
        <f t="shared" si="9"/>
        <v/>
      </c>
      <c r="AD12" s="27" t="str">
        <f t="shared" si="9"/>
        <v/>
      </c>
      <c r="AE12" s="27" t="str">
        <f t="shared" si="9"/>
        <v/>
      </c>
      <c r="AF12" s="27" t="str">
        <f t="shared" si="9"/>
        <v/>
      </c>
      <c r="AG12" s="27" t="str">
        <f t="shared" si="9"/>
        <v/>
      </c>
      <c r="AH12" s="27" t="str">
        <f t="shared" si="9"/>
        <v/>
      </c>
      <c r="AI12" s="27" t="str">
        <f t="shared" si="9"/>
        <v/>
      </c>
      <c r="AJ12" s="27" t="str">
        <f t="shared" si="9"/>
        <v/>
      </c>
      <c r="AK12" s="27" t="str">
        <f t="shared" si="9"/>
        <v/>
      </c>
      <c r="AL12" s="27" t="str">
        <f t="shared" si="9"/>
        <v/>
      </c>
      <c r="AM12" s="27" t="str">
        <f t="shared" si="9"/>
        <v/>
      </c>
      <c r="AN12" s="27" t="str">
        <f t="shared" si="9"/>
        <v/>
      </c>
      <c r="AO12" s="27" t="str">
        <f t="shared" si="9"/>
        <v/>
      </c>
      <c r="AP12" s="27" t="str">
        <f t="shared" si="9"/>
        <v/>
      </c>
      <c r="AQ12" s="27" t="str">
        <f t="shared" si="9"/>
        <v/>
      </c>
      <c r="AR12" s="27" t="str">
        <f t="shared" si="9"/>
        <v/>
      </c>
      <c r="AS12" s="32" t="str">
        <f t="shared" si="9"/>
        <v/>
      </c>
      <c r="AT12" s="27" t="str">
        <f t="shared" si="9"/>
        <v/>
      </c>
      <c r="AU12" s="27" t="str">
        <f t="shared" si="9"/>
        <v/>
      </c>
      <c r="AV12" s="27" t="str">
        <f t="shared" si="9"/>
        <v/>
      </c>
      <c r="AW12" s="27" t="str">
        <f t="shared" si="9"/>
        <v/>
      </c>
      <c r="AX12" s="27" t="str">
        <f t="shared" si="9"/>
        <v/>
      </c>
      <c r="AY12" s="27" t="str">
        <f t="shared" si="9"/>
        <v/>
      </c>
      <c r="AZ12" s="27" t="str">
        <f t="shared" si="9"/>
        <v/>
      </c>
      <c r="BA12" s="27" t="str">
        <f t="shared" si="9"/>
        <v/>
      </c>
      <c r="BB12" s="27" t="str">
        <f t="shared" si="9"/>
        <v/>
      </c>
      <c r="BC12" s="27" t="str">
        <f t="shared" si="9"/>
        <v/>
      </c>
      <c r="BD12" s="27" t="str">
        <f t="shared" si="9"/>
        <v/>
      </c>
      <c r="BE12" s="27" t="str">
        <f t="shared" si="9"/>
        <v/>
      </c>
      <c r="BF12" s="27" t="str">
        <f t="shared" si="9"/>
        <v/>
      </c>
      <c r="BG12" s="27" t="str">
        <f t="shared" si="9"/>
        <v/>
      </c>
      <c r="BH12" s="27" t="str">
        <f t="shared" si="9"/>
        <v/>
      </c>
      <c r="BI12" s="27" t="str">
        <f t="shared" si="9"/>
        <v/>
      </c>
      <c r="BJ12" s="27" t="str">
        <f t="shared" si="9"/>
        <v/>
      </c>
      <c r="BK12" s="32" t="str">
        <f t="shared" si="9"/>
        <v/>
      </c>
      <c r="BL12" s="27" t="str">
        <f t="shared" si="9"/>
        <v/>
      </c>
      <c r="BM12" s="27" t="str">
        <f t="shared" si="9"/>
        <v/>
      </c>
      <c r="BN12" s="27" t="str">
        <f t="shared" si="9"/>
        <v/>
      </c>
      <c r="BO12" s="27" t="str">
        <f t="shared" si="9"/>
        <v/>
      </c>
      <c r="BP12" s="27" t="str">
        <f t="shared" si="9"/>
        <v/>
      </c>
      <c r="BQ12" s="27" t="str">
        <f t="shared" si="9"/>
        <v/>
      </c>
      <c r="BR12" s="27" t="str">
        <f t="shared" si="9"/>
        <v/>
      </c>
      <c r="BS12" s="27" t="str">
        <f t="shared" si="9"/>
        <v/>
      </c>
      <c r="BT12" s="27" t="str">
        <f t="shared" si="9"/>
        <v/>
      </c>
      <c r="BU12" s="27" t="str">
        <f t="shared" si="9"/>
        <v/>
      </c>
      <c r="BV12" s="27" t="str">
        <f t="shared" si="9"/>
        <v/>
      </c>
      <c r="BW12" s="25" t="s">
        <v>10</v>
      </c>
      <c r="BX12" s="2"/>
      <c r="BY12" s="28" t="str">
        <f>IF(OR(J11="",K11=""),"",K11-J11+1)</f>
        <v/>
      </c>
    </row>
    <row r="13" spans="1:119" s="1" customFormat="1" ht="22.15" customHeight="1" x14ac:dyDescent="0.15">
      <c r="A13" s="134">
        <v>18</v>
      </c>
      <c r="B13" s="136"/>
      <c r="C13" s="148"/>
      <c r="D13" s="138"/>
      <c r="E13" s="140"/>
      <c r="F13" s="142"/>
      <c r="G13" s="144"/>
      <c r="H13" s="146"/>
      <c r="I13" s="130"/>
      <c r="J13" s="130"/>
      <c r="K13" s="130"/>
      <c r="L13" s="24" t="str">
        <f>IF(AND($I13&gt;=L$8,$H13&lt;M$8),"━","")</f>
        <v/>
      </c>
      <c r="M13" s="24" t="str">
        <f t="shared" ref="M13:BV13" si="10">IF(AND($I13&gt;=M$8,$H13&lt;N$8),"━","")</f>
        <v/>
      </c>
      <c r="N13" s="24" t="str">
        <f t="shared" si="10"/>
        <v/>
      </c>
      <c r="O13" s="24" t="str">
        <f t="shared" si="10"/>
        <v/>
      </c>
      <c r="P13" s="24" t="str">
        <f t="shared" si="10"/>
        <v/>
      </c>
      <c r="Q13" s="24" t="str">
        <f t="shared" si="10"/>
        <v/>
      </c>
      <c r="R13" s="24" t="str">
        <f t="shared" si="10"/>
        <v/>
      </c>
      <c r="S13" s="24" t="str">
        <f t="shared" si="10"/>
        <v/>
      </c>
      <c r="T13" s="24" t="str">
        <f t="shared" si="10"/>
        <v/>
      </c>
      <c r="U13" s="24" t="str">
        <f t="shared" si="10"/>
        <v/>
      </c>
      <c r="V13" s="24" t="str">
        <f t="shared" si="10"/>
        <v/>
      </c>
      <c r="W13" s="24" t="str">
        <f t="shared" si="10"/>
        <v/>
      </c>
      <c r="X13" s="24" t="str">
        <f t="shared" si="10"/>
        <v/>
      </c>
      <c r="Y13" s="24" t="str">
        <f t="shared" si="10"/>
        <v/>
      </c>
      <c r="Z13" s="24" t="str">
        <f t="shared" si="10"/>
        <v/>
      </c>
      <c r="AA13" s="31" t="str">
        <f t="shared" si="10"/>
        <v/>
      </c>
      <c r="AB13" s="24" t="str">
        <f t="shared" si="10"/>
        <v/>
      </c>
      <c r="AC13" s="24" t="str">
        <f t="shared" si="10"/>
        <v/>
      </c>
      <c r="AD13" s="24" t="str">
        <f t="shared" si="10"/>
        <v/>
      </c>
      <c r="AE13" s="24" t="str">
        <f t="shared" si="10"/>
        <v/>
      </c>
      <c r="AF13" s="24" t="str">
        <f t="shared" si="10"/>
        <v/>
      </c>
      <c r="AG13" s="24" t="str">
        <f t="shared" si="10"/>
        <v/>
      </c>
      <c r="AH13" s="24" t="str">
        <f t="shared" si="10"/>
        <v/>
      </c>
      <c r="AI13" s="24" t="str">
        <f t="shared" si="10"/>
        <v/>
      </c>
      <c r="AJ13" s="24" t="str">
        <f t="shared" si="10"/>
        <v/>
      </c>
      <c r="AK13" s="24" t="str">
        <f t="shared" si="10"/>
        <v/>
      </c>
      <c r="AL13" s="24" t="str">
        <f t="shared" si="10"/>
        <v/>
      </c>
      <c r="AM13" s="24" t="str">
        <f t="shared" si="10"/>
        <v/>
      </c>
      <c r="AN13" s="24" t="str">
        <f t="shared" si="10"/>
        <v/>
      </c>
      <c r="AO13" s="24" t="str">
        <f t="shared" si="10"/>
        <v/>
      </c>
      <c r="AP13" s="24" t="str">
        <f t="shared" si="10"/>
        <v/>
      </c>
      <c r="AQ13" s="24" t="str">
        <f t="shared" si="10"/>
        <v/>
      </c>
      <c r="AR13" s="24" t="str">
        <f t="shared" si="10"/>
        <v/>
      </c>
      <c r="AS13" s="31" t="str">
        <f t="shared" si="10"/>
        <v/>
      </c>
      <c r="AT13" s="24" t="str">
        <f t="shared" si="10"/>
        <v/>
      </c>
      <c r="AU13" s="24" t="str">
        <f t="shared" si="10"/>
        <v/>
      </c>
      <c r="AV13" s="24" t="str">
        <f t="shared" si="10"/>
        <v/>
      </c>
      <c r="AW13" s="24" t="str">
        <f t="shared" si="10"/>
        <v/>
      </c>
      <c r="AX13" s="24" t="str">
        <f t="shared" si="10"/>
        <v/>
      </c>
      <c r="AY13" s="24" t="str">
        <f t="shared" si="10"/>
        <v/>
      </c>
      <c r="AZ13" s="24" t="str">
        <f t="shared" si="10"/>
        <v/>
      </c>
      <c r="BA13" s="24" t="str">
        <f t="shared" si="10"/>
        <v/>
      </c>
      <c r="BB13" s="24" t="str">
        <f t="shared" si="10"/>
        <v/>
      </c>
      <c r="BC13" s="24" t="str">
        <f t="shared" si="10"/>
        <v/>
      </c>
      <c r="BD13" s="24" t="str">
        <f t="shared" si="10"/>
        <v/>
      </c>
      <c r="BE13" s="24" t="str">
        <f t="shared" si="10"/>
        <v/>
      </c>
      <c r="BF13" s="24" t="str">
        <f t="shared" si="10"/>
        <v/>
      </c>
      <c r="BG13" s="24" t="str">
        <f t="shared" si="10"/>
        <v/>
      </c>
      <c r="BH13" s="24" t="str">
        <f t="shared" si="10"/>
        <v/>
      </c>
      <c r="BI13" s="24" t="str">
        <f t="shared" si="10"/>
        <v/>
      </c>
      <c r="BJ13" s="24" t="str">
        <f t="shared" si="10"/>
        <v/>
      </c>
      <c r="BK13" s="31" t="str">
        <f t="shared" si="10"/>
        <v/>
      </c>
      <c r="BL13" s="24" t="str">
        <f t="shared" si="10"/>
        <v/>
      </c>
      <c r="BM13" s="24" t="str">
        <f t="shared" si="10"/>
        <v/>
      </c>
      <c r="BN13" s="24" t="str">
        <f t="shared" si="10"/>
        <v/>
      </c>
      <c r="BO13" s="24" t="str">
        <f t="shared" si="10"/>
        <v/>
      </c>
      <c r="BP13" s="24" t="str">
        <f t="shared" si="10"/>
        <v/>
      </c>
      <c r="BQ13" s="24" t="str">
        <f t="shared" si="10"/>
        <v/>
      </c>
      <c r="BR13" s="24" t="str">
        <f t="shared" si="10"/>
        <v/>
      </c>
      <c r="BS13" s="24" t="str">
        <f t="shared" si="10"/>
        <v/>
      </c>
      <c r="BT13" s="24" t="str">
        <f t="shared" si="10"/>
        <v/>
      </c>
      <c r="BU13" s="24" t="str">
        <f t="shared" si="10"/>
        <v/>
      </c>
      <c r="BV13" s="24" t="str">
        <f t="shared" si="10"/>
        <v/>
      </c>
      <c r="BW13" s="25" t="s">
        <v>10</v>
      </c>
      <c r="BX13" s="2"/>
      <c r="BY13" s="26" t="str">
        <f>IF(OR(H13="",I13=""),"",I13-H13+1)</f>
        <v/>
      </c>
    </row>
    <row r="14" spans="1:119" s="1" customFormat="1" ht="22.15" customHeight="1" x14ac:dyDescent="0.15">
      <c r="A14" s="135"/>
      <c r="B14" s="137"/>
      <c r="C14" s="149"/>
      <c r="D14" s="139"/>
      <c r="E14" s="141"/>
      <c r="F14" s="143"/>
      <c r="G14" s="145"/>
      <c r="H14" s="147"/>
      <c r="I14" s="131"/>
      <c r="J14" s="131"/>
      <c r="K14" s="131"/>
      <c r="L14" s="27" t="str">
        <f>IF(AND($K13&gt;=L$8,$J13&lt;M$8),"━","")</f>
        <v/>
      </c>
      <c r="M14" s="27" t="str">
        <f t="shared" ref="M14:AD14" si="11">IF(AND($K13&gt;=M$8,$J13&lt;N$8),"━","")</f>
        <v/>
      </c>
      <c r="N14" s="27" t="str">
        <f t="shared" si="11"/>
        <v/>
      </c>
      <c r="O14" s="27" t="str">
        <f t="shared" si="11"/>
        <v/>
      </c>
      <c r="P14" s="27" t="str">
        <f t="shared" si="11"/>
        <v/>
      </c>
      <c r="Q14" s="27" t="str">
        <f t="shared" si="11"/>
        <v/>
      </c>
      <c r="R14" s="27" t="str">
        <f t="shared" si="11"/>
        <v/>
      </c>
      <c r="S14" s="27" t="str">
        <f t="shared" si="11"/>
        <v/>
      </c>
      <c r="T14" s="27" t="str">
        <f t="shared" si="11"/>
        <v/>
      </c>
      <c r="U14" s="27" t="str">
        <f t="shared" si="11"/>
        <v/>
      </c>
      <c r="V14" s="27" t="str">
        <f t="shared" si="11"/>
        <v/>
      </c>
      <c r="W14" s="27" t="str">
        <f t="shared" si="11"/>
        <v/>
      </c>
      <c r="X14" s="27" t="str">
        <f t="shared" si="11"/>
        <v/>
      </c>
      <c r="Y14" s="27" t="str">
        <f t="shared" si="11"/>
        <v/>
      </c>
      <c r="Z14" s="27" t="str">
        <f t="shared" si="11"/>
        <v/>
      </c>
      <c r="AA14" s="32" t="str">
        <f t="shared" si="11"/>
        <v/>
      </c>
      <c r="AB14" s="27" t="str">
        <f t="shared" si="11"/>
        <v/>
      </c>
      <c r="AC14" s="27" t="str">
        <f t="shared" si="11"/>
        <v/>
      </c>
      <c r="AD14" s="27" t="str">
        <f t="shared" si="11"/>
        <v/>
      </c>
      <c r="AE14" s="27" t="str">
        <f>IF(AND($K13&gt;=AE$8,$J13&lt;AF$8),"━","")</f>
        <v/>
      </c>
      <c r="AF14" s="27" t="str">
        <f t="shared" ref="AF14:BV14" si="12">IF(AND($K13&gt;=AF$8,$J13&lt;AG$8),"━","")</f>
        <v/>
      </c>
      <c r="AG14" s="27" t="str">
        <f t="shared" si="12"/>
        <v/>
      </c>
      <c r="AH14" s="27" t="str">
        <f t="shared" si="12"/>
        <v/>
      </c>
      <c r="AI14" s="27" t="str">
        <f t="shared" si="12"/>
        <v/>
      </c>
      <c r="AJ14" s="27" t="str">
        <f t="shared" si="12"/>
        <v/>
      </c>
      <c r="AK14" s="27" t="str">
        <f t="shared" si="12"/>
        <v/>
      </c>
      <c r="AL14" s="27" t="str">
        <f t="shared" si="12"/>
        <v/>
      </c>
      <c r="AM14" s="27" t="str">
        <f t="shared" si="12"/>
        <v/>
      </c>
      <c r="AN14" s="27" t="str">
        <f t="shared" si="12"/>
        <v/>
      </c>
      <c r="AO14" s="27" t="str">
        <f t="shared" si="12"/>
        <v/>
      </c>
      <c r="AP14" s="27" t="str">
        <f t="shared" si="12"/>
        <v/>
      </c>
      <c r="AQ14" s="27" t="str">
        <f t="shared" si="12"/>
        <v/>
      </c>
      <c r="AR14" s="27" t="str">
        <f t="shared" si="12"/>
        <v/>
      </c>
      <c r="AS14" s="32" t="str">
        <f t="shared" si="12"/>
        <v/>
      </c>
      <c r="AT14" s="27" t="str">
        <f t="shared" si="12"/>
        <v/>
      </c>
      <c r="AU14" s="27" t="str">
        <f t="shared" si="12"/>
        <v/>
      </c>
      <c r="AV14" s="27" t="str">
        <f t="shared" si="12"/>
        <v/>
      </c>
      <c r="AW14" s="27" t="str">
        <f t="shared" si="12"/>
        <v/>
      </c>
      <c r="AX14" s="27" t="str">
        <f t="shared" si="12"/>
        <v/>
      </c>
      <c r="AY14" s="27" t="str">
        <f t="shared" si="12"/>
        <v/>
      </c>
      <c r="AZ14" s="27" t="str">
        <f t="shared" si="12"/>
        <v/>
      </c>
      <c r="BA14" s="27" t="str">
        <f t="shared" si="12"/>
        <v/>
      </c>
      <c r="BB14" s="27" t="str">
        <f t="shared" si="12"/>
        <v/>
      </c>
      <c r="BC14" s="27" t="str">
        <f t="shared" si="12"/>
        <v/>
      </c>
      <c r="BD14" s="27" t="str">
        <f t="shared" si="12"/>
        <v/>
      </c>
      <c r="BE14" s="27" t="str">
        <f t="shared" si="12"/>
        <v/>
      </c>
      <c r="BF14" s="27" t="str">
        <f t="shared" si="12"/>
        <v/>
      </c>
      <c r="BG14" s="27" t="str">
        <f t="shared" si="12"/>
        <v/>
      </c>
      <c r="BH14" s="27" t="str">
        <f t="shared" si="12"/>
        <v/>
      </c>
      <c r="BI14" s="27" t="str">
        <f t="shared" si="12"/>
        <v/>
      </c>
      <c r="BJ14" s="27" t="str">
        <f t="shared" si="12"/>
        <v/>
      </c>
      <c r="BK14" s="32" t="str">
        <f t="shared" si="12"/>
        <v/>
      </c>
      <c r="BL14" s="27" t="str">
        <f t="shared" si="12"/>
        <v/>
      </c>
      <c r="BM14" s="27" t="str">
        <f t="shared" si="12"/>
        <v/>
      </c>
      <c r="BN14" s="27" t="str">
        <f t="shared" si="12"/>
        <v/>
      </c>
      <c r="BO14" s="27" t="str">
        <f t="shared" si="12"/>
        <v/>
      </c>
      <c r="BP14" s="27" t="str">
        <f t="shared" si="12"/>
        <v/>
      </c>
      <c r="BQ14" s="27" t="str">
        <f t="shared" si="12"/>
        <v/>
      </c>
      <c r="BR14" s="27" t="str">
        <f t="shared" si="12"/>
        <v/>
      </c>
      <c r="BS14" s="27" t="str">
        <f t="shared" si="12"/>
        <v/>
      </c>
      <c r="BT14" s="27" t="str">
        <f t="shared" si="12"/>
        <v/>
      </c>
      <c r="BU14" s="27" t="str">
        <f t="shared" si="12"/>
        <v/>
      </c>
      <c r="BV14" s="27" t="str">
        <f t="shared" si="12"/>
        <v/>
      </c>
      <c r="BW14" s="25" t="s">
        <v>10</v>
      </c>
      <c r="BX14" s="2"/>
      <c r="BY14" s="28" t="str">
        <f>IF(OR(J13="",K13=""),"",K13-J13+1)</f>
        <v/>
      </c>
    </row>
    <row r="15" spans="1:119" s="1" customFormat="1" ht="22.15" customHeight="1" x14ac:dyDescent="0.15">
      <c r="A15" s="134">
        <v>19</v>
      </c>
      <c r="B15" s="136"/>
      <c r="C15" s="148"/>
      <c r="D15" s="138"/>
      <c r="E15" s="140"/>
      <c r="F15" s="142"/>
      <c r="G15" s="144"/>
      <c r="H15" s="146"/>
      <c r="I15" s="130"/>
      <c r="J15" s="130"/>
      <c r="K15" s="130"/>
      <c r="L15" s="24" t="str">
        <f>IF(AND($I15&gt;=L$8,$H15&lt;M$8),"━","")</f>
        <v/>
      </c>
      <c r="M15" s="24" t="str">
        <f t="shared" ref="M15:BV15" si="13">IF(AND($I15&gt;=M$8,$H15&lt;N$8),"━","")</f>
        <v/>
      </c>
      <c r="N15" s="24" t="str">
        <f t="shared" si="13"/>
        <v/>
      </c>
      <c r="O15" s="24" t="str">
        <f t="shared" si="13"/>
        <v/>
      </c>
      <c r="P15" s="24" t="str">
        <f t="shared" si="13"/>
        <v/>
      </c>
      <c r="Q15" s="24" t="str">
        <f t="shared" si="13"/>
        <v/>
      </c>
      <c r="R15" s="24" t="str">
        <f t="shared" si="13"/>
        <v/>
      </c>
      <c r="S15" s="24" t="str">
        <f t="shared" si="13"/>
        <v/>
      </c>
      <c r="T15" s="24" t="str">
        <f t="shared" si="13"/>
        <v/>
      </c>
      <c r="U15" s="24" t="str">
        <f t="shared" si="13"/>
        <v/>
      </c>
      <c r="V15" s="24" t="str">
        <f t="shared" si="13"/>
        <v/>
      </c>
      <c r="W15" s="24" t="str">
        <f t="shared" si="13"/>
        <v/>
      </c>
      <c r="X15" s="24" t="str">
        <f t="shared" si="13"/>
        <v/>
      </c>
      <c r="Y15" s="24" t="str">
        <f t="shared" si="13"/>
        <v/>
      </c>
      <c r="Z15" s="24" t="str">
        <f t="shared" si="13"/>
        <v/>
      </c>
      <c r="AA15" s="31" t="str">
        <f t="shared" si="13"/>
        <v/>
      </c>
      <c r="AB15" s="24" t="str">
        <f t="shared" si="13"/>
        <v/>
      </c>
      <c r="AC15" s="24" t="str">
        <f t="shared" si="13"/>
        <v/>
      </c>
      <c r="AD15" s="24" t="str">
        <f t="shared" si="13"/>
        <v/>
      </c>
      <c r="AE15" s="24" t="str">
        <f t="shared" si="13"/>
        <v/>
      </c>
      <c r="AF15" s="24" t="str">
        <f t="shared" si="13"/>
        <v/>
      </c>
      <c r="AG15" s="24" t="str">
        <f t="shared" si="13"/>
        <v/>
      </c>
      <c r="AH15" s="24" t="str">
        <f t="shared" si="13"/>
        <v/>
      </c>
      <c r="AI15" s="24" t="str">
        <f t="shared" si="13"/>
        <v/>
      </c>
      <c r="AJ15" s="24" t="str">
        <f t="shared" si="13"/>
        <v/>
      </c>
      <c r="AK15" s="24" t="str">
        <f t="shared" si="13"/>
        <v/>
      </c>
      <c r="AL15" s="24" t="str">
        <f t="shared" si="13"/>
        <v/>
      </c>
      <c r="AM15" s="24" t="str">
        <f t="shared" si="13"/>
        <v/>
      </c>
      <c r="AN15" s="24" t="str">
        <f t="shared" si="13"/>
        <v/>
      </c>
      <c r="AO15" s="24" t="str">
        <f t="shared" si="13"/>
        <v/>
      </c>
      <c r="AP15" s="24" t="str">
        <f t="shared" si="13"/>
        <v/>
      </c>
      <c r="AQ15" s="24" t="str">
        <f t="shared" si="13"/>
        <v/>
      </c>
      <c r="AR15" s="24" t="str">
        <f t="shared" si="13"/>
        <v/>
      </c>
      <c r="AS15" s="31" t="str">
        <f t="shared" si="13"/>
        <v/>
      </c>
      <c r="AT15" s="24" t="str">
        <f t="shared" si="13"/>
        <v/>
      </c>
      <c r="AU15" s="24" t="str">
        <f t="shared" si="13"/>
        <v/>
      </c>
      <c r="AV15" s="24" t="str">
        <f t="shared" si="13"/>
        <v/>
      </c>
      <c r="AW15" s="24" t="str">
        <f t="shared" si="13"/>
        <v/>
      </c>
      <c r="AX15" s="24" t="str">
        <f t="shared" si="13"/>
        <v/>
      </c>
      <c r="AY15" s="24" t="str">
        <f t="shared" si="13"/>
        <v/>
      </c>
      <c r="AZ15" s="24" t="str">
        <f t="shared" si="13"/>
        <v/>
      </c>
      <c r="BA15" s="24" t="str">
        <f t="shared" si="13"/>
        <v/>
      </c>
      <c r="BB15" s="24" t="str">
        <f t="shared" si="13"/>
        <v/>
      </c>
      <c r="BC15" s="24" t="str">
        <f t="shared" si="13"/>
        <v/>
      </c>
      <c r="BD15" s="24" t="str">
        <f t="shared" si="13"/>
        <v/>
      </c>
      <c r="BE15" s="24" t="str">
        <f t="shared" si="13"/>
        <v/>
      </c>
      <c r="BF15" s="24" t="str">
        <f t="shared" si="13"/>
        <v/>
      </c>
      <c r="BG15" s="24" t="str">
        <f t="shared" si="13"/>
        <v/>
      </c>
      <c r="BH15" s="24" t="str">
        <f t="shared" si="13"/>
        <v/>
      </c>
      <c r="BI15" s="24" t="str">
        <f t="shared" si="13"/>
        <v/>
      </c>
      <c r="BJ15" s="24" t="str">
        <f t="shared" si="13"/>
        <v/>
      </c>
      <c r="BK15" s="31" t="str">
        <f t="shared" si="13"/>
        <v/>
      </c>
      <c r="BL15" s="24" t="str">
        <f t="shared" si="13"/>
        <v/>
      </c>
      <c r="BM15" s="24" t="str">
        <f t="shared" si="13"/>
        <v/>
      </c>
      <c r="BN15" s="24" t="str">
        <f t="shared" si="13"/>
        <v/>
      </c>
      <c r="BO15" s="24" t="str">
        <f t="shared" si="13"/>
        <v/>
      </c>
      <c r="BP15" s="24" t="str">
        <f t="shared" si="13"/>
        <v/>
      </c>
      <c r="BQ15" s="24" t="str">
        <f t="shared" si="13"/>
        <v/>
      </c>
      <c r="BR15" s="24" t="str">
        <f t="shared" si="13"/>
        <v/>
      </c>
      <c r="BS15" s="24" t="str">
        <f t="shared" si="13"/>
        <v/>
      </c>
      <c r="BT15" s="24" t="str">
        <f t="shared" si="13"/>
        <v/>
      </c>
      <c r="BU15" s="24" t="str">
        <f t="shared" si="13"/>
        <v/>
      </c>
      <c r="BV15" s="24" t="str">
        <f t="shared" si="13"/>
        <v/>
      </c>
      <c r="BW15" s="25" t="s">
        <v>10</v>
      </c>
      <c r="BX15" s="2"/>
      <c r="BY15" s="26" t="str">
        <f>IF(OR(H15="",I15=""),"",I15-H15+1)</f>
        <v/>
      </c>
    </row>
    <row r="16" spans="1:119" s="1" customFormat="1" ht="22.15" customHeight="1" x14ac:dyDescent="0.15">
      <c r="A16" s="135"/>
      <c r="B16" s="137"/>
      <c r="C16" s="149"/>
      <c r="D16" s="139"/>
      <c r="E16" s="141"/>
      <c r="F16" s="143"/>
      <c r="G16" s="145"/>
      <c r="H16" s="147"/>
      <c r="I16" s="131"/>
      <c r="J16" s="131"/>
      <c r="K16" s="131"/>
      <c r="L16" s="27" t="str">
        <f>IF(AND($K15&gt;=L$8,$J15&lt;M$8),"━","")</f>
        <v/>
      </c>
      <c r="M16" s="27" t="str">
        <f t="shared" ref="M16:BV16" si="14">IF(AND($K15&gt;=M$8,$J15&lt;N$8),"━","")</f>
        <v/>
      </c>
      <c r="N16" s="27" t="str">
        <f t="shared" si="14"/>
        <v/>
      </c>
      <c r="O16" s="27" t="str">
        <f t="shared" si="14"/>
        <v/>
      </c>
      <c r="P16" s="27" t="str">
        <f t="shared" si="14"/>
        <v/>
      </c>
      <c r="Q16" s="27" t="str">
        <f t="shared" si="14"/>
        <v/>
      </c>
      <c r="R16" s="27" t="str">
        <f t="shared" si="14"/>
        <v/>
      </c>
      <c r="S16" s="27" t="str">
        <f t="shared" si="14"/>
        <v/>
      </c>
      <c r="T16" s="27" t="str">
        <f t="shared" si="14"/>
        <v/>
      </c>
      <c r="U16" s="27" t="str">
        <f t="shared" si="14"/>
        <v/>
      </c>
      <c r="V16" s="27" t="str">
        <f t="shared" si="14"/>
        <v/>
      </c>
      <c r="W16" s="27" t="str">
        <f t="shared" si="14"/>
        <v/>
      </c>
      <c r="X16" s="27" t="str">
        <f t="shared" si="14"/>
        <v/>
      </c>
      <c r="Y16" s="27" t="str">
        <f t="shared" si="14"/>
        <v/>
      </c>
      <c r="Z16" s="27" t="str">
        <f t="shared" si="14"/>
        <v/>
      </c>
      <c r="AA16" s="32" t="str">
        <f t="shared" si="14"/>
        <v/>
      </c>
      <c r="AB16" s="27" t="str">
        <f t="shared" si="14"/>
        <v/>
      </c>
      <c r="AC16" s="27" t="str">
        <f t="shared" si="14"/>
        <v/>
      </c>
      <c r="AD16" s="27" t="str">
        <f t="shared" si="14"/>
        <v/>
      </c>
      <c r="AE16" s="27" t="str">
        <f t="shared" si="14"/>
        <v/>
      </c>
      <c r="AF16" s="27" t="str">
        <f t="shared" si="14"/>
        <v/>
      </c>
      <c r="AG16" s="27" t="str">
        <f t="shared" si="14"/>
        <v/>
      </c>
      <c r="AH16" s="27" t="str">
        <f t="shared" si="14"/>
        <v/>
      </c>
      <c r="AI16" s="27" t="str">
        <f t="shared" si="14"/>
        <v/>
      </c>
      <c r="AJ16" s="27" t="str">
        <f t="shared" si="14"/>
        <v/>
      </c>
      <c r="AK16" s="27" t="str">
        <f t="shared" si="14"/>
        <v/>
      </c>
      <c r="AL16" s="27" t="str">
        <f t="shared" si="14"/>
        <v/>
      </c>
      <c r="AM16" s="27" t="str">
        <f t="shared" si="14"/>
        <v/>
      </c>
      <c r="AN16" s="27" t="str">
        <f t="shared" si="14"/>
        <v/>
      </c>
      <c r="AO16" s="27" t="str">
        <f t="shared" si="14"/>
        <v/>
      </c>
      <c r="AP16" s="27" t="str">
        <f t="shared" si="14"/>
        <v/>
      </c>
      <c r="AQ16" s="27" t="str">
        <f t="shared" si="14"/>
        <v/>
      </c>
      <c r="AR16" s="27" t="str">
        <f t="shared" si="14"/>
        <v/>
      </c>
      <c r="AS16" s="32" t="str">
        <f t="shared" si="14"/>
        <v/>
      </c>
      <c r="AT16" s="27" t="str">
        <f t="shared" si="14"/>
        <v/>
      </c>
      <c r="AU16" s="27" t="str">
        <f t="shared" si="14"/>
        <v/>
      </c>
      <c r="AV16" s="27" t="str">
        <f t="shared" si="14"/>
        <v/>
      </c>
      <c r="AW16" s="27" t="str">
        <f t="shared" si="14"/>
        <v/>
      </c>
      <c r="AX16" s="27" t="str">
        <f t="shared" si="14"/>
        <v/>
      </c>
      <c r="AY16" s="27" t="str">
        <f t="shared" si="14"/>
        <v/>
      </c>
      <c r="AZ16" s="27" t="str">
        <f t="shared" si="14"/>
        <v/>
      </c>
      <c r="BA16" s="27" t="str">
        <f t="shared" si="14"/>
        <v/>
      </c>
      <c r="BB16" s="27" t="str">
        <f t="shared" si="14"/>
        <v/>
      </c>
      <c r="BC16" s="27" t="str">
        <f t="shared" si="14"/>
        <v/>
      </c>
      <c r="BD16" s="27" t="str">
        <f t="shared" si="14"/>
        <v/>
      </c>
      <c r="BE16" s="27" t="str">
        <f t="shared" si="14"/>
        <v/>
      </c>
      <c r="BF16" s="27" t="str">
        <f t="shared" si="14"/>
        <v/>
      </c>
      <c r="BG16" s="27" t="str">
        <f t="shared" si="14"/>
        <v/>
      </c>
      <c r="BH16" s="27" t="str">
        <f t="shared" si="14"/>
        <v/>
      </c>
      <c r="BI16" s="27" t="str">
        <f t="shared" si="14"/>
        <v/>
      </c>
      <c r="BJ16" s="27" t="str">
        <f t="shared" si="14"/>
        <v/>
      </c>
      <c r="BK16" s="32" t="str">
        <f t="shared" si="14"/>
        <v/>
      </c>
      <c r="BL16" s="27" t="str">
        <f t="shared" si="14"/>
        <v/>
      </c>
      <c r="BM16" s="27" t="str">
        <f t="shared" si="14"/>
        <v/>
      </c>
      <c r="BN16" s="27" t="str">
        <f t="shared" si="14"/>
        <v/>
      </c>
      <c r="BO16" s="27" t="str">
        <f t="shared" si="14"/>
        <v/>
      </c>
      <c r="BP16" s="27" t="str">
        <f t="shared" si="14"/>
        <v/>
      </c>
      <c r="BQ16" s="27" t="str">
        <f t="shared" si="14"/>
        <v/>
      </c>
      <c r="BR16" s="27" t="str">
        <f t="shared" si="14"/>
        <v/>
      </c>
      <c r="BS16" s="27" t="str">
        <f t="shared" si="14"/>
        <v/>
      </c>
      <c r="BT16" s="27" t="str">
        <f t="shared" si="14"/>
        <v/>
      </c>
      <c r="BU16" s="27" t="str">
        <f t="shared" si="14"/>
        <v/>
      </c>
      <c r="BV16" s="27" t="str">
        <f t="shared" si="14"/>
        <v/>
      </c>
      <c r="BW16" s="25" t="s">
        <v>10</v>
      </c>
      <c r="BX16" s="2"/>
      <c r="BY16" s="28" t="str">
        <f>IF(OR(J15="",K15=""),"",K15-J15+1)</f>
        <v/>
      </c>
    </row>
    <row r="17" spans="1:77" s="1" customFormat="1" ht="22.15" customHeight="1" x14ac:dyDescent="0.15">
      <c r="A17" s="134">
        <v>20</v>
      </c>
      <c r="B17" s="136"/>
      <c r="C17" s="148"/>
      <c r="D17" s="138"/>
      <c r="E17" s="140"/>
      <c r="F17" s="142"/>
      <c r="G17" s="144"/>
      <c r="H17" s="146"/>
      <c r="I17" s="130"/>
      <c r="J17" s="130"/>
      <c r="K17" s="130"/>
      <c r="L17" s="24" t="str">
        <f>IF(AND($I17&gt;=L$8,$H17&lt;M$8),"━","")</f>
        <v/>
      </c>
      <c r="M17" s="24" t="str">
        <f t="shared" ref="M17:BV17" si="15">IF(AND($I17&gt;=M$8,$H17&lt;N$8),"━","")</f>
        <v/>
      </c>
      <c r="N17" s="24" t="str">
        <f t="shared" si="15"/>
        <v/>
      </c>
      <c r="O17" s="24" t="str">
        <f t="shared" si="15"/>
        <v/>
      </c>
      <c r="P17" s="24" t="str">
        <f t="shared" si="15"/>
        <v/>
      </c>
      <c r="Q17" s="24" t="str">
        <f t="shared" si="15"/>
        <v/>
      </c>
      <c r="R17" s="24" t="str">
        <f t="shared" si="15"/>
        <v/>
      </c>
      <c r="S17" s="24" t="str">
        <f t="shared" si="15"/>
        <v/>
      </c>
      <c r="T17" s="24" t="str">
        <f t="shared" si="15"/>
        <v/>
      </c>
      <c r="U17" s="24" t="str">
        <f t="shared" si="15"/>
        <v/>
      </c>
      <c r="V17" s="24" t="str">
        <f t="shared" si="15"/>
        <v/>
      </c>
      <c r="W17" s="24" t="str">
        <f t="shared" si="15"/>
        <v/>
      </c>
      <c r="X17" s="24" t="str">
        <f t="shared" si="15"/>
        <v/>
      </c>
      <c r="Y17" s="24" t="str">
        <f t="shared" si="15"/>
        <v/>
      </c>
      <c r="Z17" s="24" t="str">
        <f t="shared" si="15"/>
        <v/>
      </c>
      <c r="AA17" s="31" t="str">
        <f t="shared" si="15"/>
        <v/>
      </c>
      <c r="AB17" s="24" t="str">
        <f t="shared" si="15"/>
        <v/>
      </c>
      <c r="AC17" s="24" t="str">
        <f t="shared" si="15"/>
        <v/>
      </c>
      <c r="AD17" s="24" t="str">
        <f t="shared" si="15"/>
        <v/>
      </c>
      <c r="AE17" s="24" t="str">
        <f t="shared" si="15"/>
        <v/>
      </c>
      <c r="AF17" s="24" t="str">
        <f t="shared" si="15"/>
        <v/>
      </c>
      <c r="AG17" s="24" t="str">
        <f t="shared" si="15"/>
        <v/>
      </c>
      <c r="AH17" s="24" t="str">
        <f t="shared" si="15"/>
        <v/>
      </c>
      <c r="AI17" s="24" t="str">
        <f t="shared" si="15"/>
        <v/>
      </c>
      <c r="AJ17" s="24" t="str">
        <f t="shared" si="15"/>
        <v/>
      </c>
      <c r="AK17" s="24" t="str">
        <f t="shared" si="15"/>
        <v/>
      </c>
      <c r="AL17" s="24" t="str">
        <f t="shared" si="15"/>
        <v/>
      </c>
      <c r="AM17" s="24" t="str">
        <f t="shared" si="15"/>
        <v/>
      </c>
      <c r="AN17" s="24" t="str">
        <f t="shared" si="15"/>
        <v/>
      </c>
      <c r="AO17" s="24" t="str">
        <f t="shared" si="15"/>
        <v/>
      </c>
      <c r="AP17" s="24" t="str">
        <f t="shared" si="15"/>
        <v/>
      </c>
      <c r="AQ17" s="24" t="str">
        <f t="shared" si="15"/>
        <v/>
      </c>
      <c r="AR17" s="24" t="str">
        <f t="shared" si="15"/>
        <v/>
      </c>
      <c r="AS17" s="31" t="str">
        <f t="shared" si="15"/>
        <v/>
      </c>
      <c r="AT17" s="24" t="str">
        <f t="shared" si="15"/>
        <v/>
      </c>
      <c r="AU17" s="24" t="str">
        <f t="shared" si="15"/>
        <v/>
      </c>
      <c r="AV17" s="24" t="str">
        <f t="shared" si="15"/>
        <v/>
      </c>
      <c r="AW17" s="24" t="str">
        <f t="shared" si="15"/>
        <v/>
      </c>
      <c r="AX17" s="24" t="str">
        <f t="shared" si="15"/>
        <v/>
      </c>
      <c r="AY17" s="24" t="str">
        <f t="shared" si="15"/>
        <v/>
      </c>
      <c r="AZ17" s="24" t="str">
        <f t="shared" si="15"/>
        <v/>
      </c>
      <c r="BA17" s="24" t="str">
        <f t="shared" si="15"/>
        <v/>
      </c>
      <c r="BB17" s="24" t="str">
        <f t="shared" si="15"/>
        <v/>
      </c>
      <c r="BC17" s="24" t="str">
        <f t="shared" si="15"/>
        <v/>
      </c>
      <c r="BD17" s="24" t="str">
        <f t="shared" si="15"/>
        <v/>
      </c>
      <c r="BE17" s="24" t="str">
        <f t="shared" si="15"/>
        <v/>
      </c>
      <c r="BF17" s="24" t="str">
        <f t="shared" si="15"/>
        <v/>
      </c>
      <c r="BG17" s="24" t="str">
        <f t="shared" si="15"/>
        <v/>
      </c>
      <c r="BH17" s="24" t="str">
        <f t="shared" si="15"/>
        <v/>
      </c>
      <c r="BI17" s="24" t="str">
        <f t="shared" si="15"/>
        <v/>
      </c>
      <c r="BJ17" s="24" t="str">
        <f t="shared" si="15"/>
        <v/>
      </c>
      <c r="BK17" s="31" t="str">
        <f t="shared" si="15"/>
        <v/>
      </c>
      <c r="BL17" s="24" t="str">
        <f t="shared" si="15"/>
        <v/>
      </c>
      <c r="BM17" s="24" t="str">
        <f t="shared" si="15"/>
        <v/>
      </c>
      <c r="BN17" s="24" t="str">
        <f t="shared" si="15"/>
        <v/>
      </c>
      <c r="BO17" s="24" t="str">
        <f t="shared" si="15"/>
        <v/>
      </c>
      <c r="BP17" s="24" t="str">
        <f t="shared" si="15"/>
        <v/>
      </c>
      <c r="BQ17" s="24" t="str">
        <f t="shared" si="15"/>
        <v/>
      </c>
      <c r="BR17" s="24" t="str">
        <f t="shared" si="15"/>
        <v/>
      </c>
      <c r="BS17" s="24" t="str">
        <f t="shared" si="15"/>
        <v/>
      </c>
      <c r="BT17" s="24" t="str">
        <f t="shared" si="15"/>
        <v/>
      </c>
      <c r="BU17" s="24" t="str">
        <f t="shared" si="15"/>
        <v/>
      </c>
      <c r="BV17" s="24" t="str">
        <f t="shared" si="15"/>
        <v/>
      </c>
      <c r="BW17" s="25" t="s">
        <v>10</v>
      </c>
      <c r="BX17" s="2"/>
      <c r="BY17" s="26" t="str">
        <f>IF(OR(H17="",I17=""),"",I17-H17+1)</f>
        <v/>
      </c>
    </row>
    <row r="18" spans="1:77" s="1" customFormat="1" ht="22.15" customHeight="1" x14ac:dyDescent="0.15">
      <c r="A18" s="135"/>
      <c r="B18" s="137"/>
      <c r="C18" s="149"/>
      <c r="D18" s="139"/>
      <c r="E18" s="141"/>
      <c r="F18" s="143"/>
      <c r="G18" s="145"/>
      <c r="H18" s="147"/>
      <c r="I18" s="131"/>
      <c r="J18" s="131"/>
      <c r="K18" s="131"/>
      <c r="L18" s="27" t="str">
        <f>IF(AND($K17&gt;=L$8,$J17&lt;M$8),"━","")</f>
        <v/>
      </c>
      <c r="M18" s="27" t="str">
        <f t="shared" ref="M18:BV18" si="16">IF(AND($K17&gt;=M$8,$J17&lt;N$8),"━","")</f>
        <v/>
      </c>
      <c r="N18" s="27" t="str">
        <f t="shared" si="16"/>
        <v/>
      </c>
      <c r="O18" s="27" t="str">
        <f t="shared" si="16"/>
        <v/>
      </c>
      <c r="P18" s="27" t="str">
        <f t="shared" si="16"/>
        <v/>
      </c>
      <c r="Q18" s="27" t="str">
        <f t="shared" si="16"/>
        <v/>
      </c>
      <c r="R18" s="27" t="str">
        <f t="shared" si="16"/>
        <v/>
      </c>
      <c r="S18" s="27" t="str">
        <f t="shared" si="16"/>
        <v/>
      </c>
      <c r="T18" s="27" t="str">
        <f t="shared" si="16"/>
        <v/>
      </c>
      <c r="U18" s="27" t="str">
        <f t="shared" si="16"/>
        <v/>
      </c>
      <c r="V18" s="27" t="str">
        <f t="shared" si="16"/>
        <v/>
      </c>
      <c r="W18" s="27" t="str">
        <f t="shared" si="16"/>
        <v/>
      </c>
      <c r="X18" s="27" t="str">
        <f t="shared" si="16"/>
        <v/>
      </c>
      <c r="Y18" s="27" t="str">
        <f t="shared" si="16"/>
        <v/>
      </c>
      <c r="Z18" s="27" t="str">
        <f t="shared" si="16"/>
        <v/>
      </c>
      <c r="AA18" s="32" t="str">
        <f t="shared" si="16"/>
        <v/>
      </c>
      <c r="AB18" s="27" t="str">
        <f t="shared" si="16"/>
        <v/>
      </c>
      <c r="AC18" s="27" t="str">
        <f t="shared" si="16"/>
        <v/>
      </c>
      <c r="AD18" s="27" t="str">
        <f t="shared" si="16"/>
        <v/>
      </c>
      <c r="AE18" s="27" t="str">
        <f t="shared" si="16"/>
        <v/>
      </c>
      <c r="AF18" s="27" t="str">
        <f t="shared" si="16"/>
        <v/>
      </c>
      <c r="AG18" s="27" t="str">
        <f t="shared" si="16"/>
        <v/>
      </c>
      <c r="AH18" s="27" t="str">
        <f t="shared" si="16"/>
        <v/>
      </c>
      <c r="AI18" s="27" t="str">
        <f t="shared" si="16"/>
        <v/>
      </c>
      <c r="AJ18" s="27" t="str">
        <f t="shared" si="16"/>
        <v/>
      </c>
      <c r="AK18" s="27" t="str">
        <f t="shared" si="16"/>
        <v/>
      </c>
      <c r="AL18" s="27" t="str">
        <f t="shared" si="16"/>
        <v/>
      </c>
      <c r="AM18" s="27" t="str">
        <f t="shared" si="16"/>
        <v/>
      </c>
      <c r="AN18" s="27" t="str">
        <f t="shared" si="16"/>
        <v/>
      </c>
      <c r="AO18" s="27" t="str">
        <f t="shared" si="16"/>
        <v/>
      </c>
      <c r="AP18" s="27" t="str">
        <f t="shared" si="16"/>
        <v/>
      </c>
      <c r="AQ18" s="27" t="str">
        <f t="shared" si="16"/>
        <v/>
      </c>
      <c r="AR18" s="27" t="str">
        <f t="shared" si="16"/>
        <v/>
      </c>
      <c r="AS18" s="32" t="str">
        <f t="shared" si="16"/>
        <v/>
      </c>
      <c r="AT18" s="27" t="str">
        <f t="shared" si="16"/>
        <v/>
      </c>
      <c r="AU18" s="27" t="str">
        <f t="shared" si="16"/>
        <v/>
      </c>
      <c r="AV18" s="27" t="str">
        <f t="shared" si="16"/>
        <v/>
      </c>
      <c r="AW18" s="27" t="str">
        <f t="shared" si="16"/>
        <v/>
      </c>
      <c r="AX18" s="27" t="str">
        <f t="shared" si="16"/>
        <v/>
      </c>
      <c r="AY18" s="27" t="str">
        <f t="shared" si="16"/>
        <v/>
      </c>
      <c r="AZ18" s="27" t="str">
        <f t="shared" si="16"/>
        <v/>
      </c>
      <c r="BA18" s="27" t="str">
        <f t="shared" si="16"/>
        <v/>
      </c>
      <c r="BB18" s="27" t="str">
        <f t="shared" si="16"/>
        <v/>
      </c>
      <c r="BC18" s="27" t="str">
        <f t="shared" si="16"/>
        <v/>
      </c>
      <c r="BD18" s="27" t="str">
        <f t="shared" si="16"/>
        <v/>
      </c>
      <c r="BE18" s="27" t="str">
        <f t="shared" si="16"/>
        <v/>
      </c>
      <c r="BF18" s="27" t="str">
        <f t="shared" si="16"/>
        <v/>
      </c>
      <c r="BG18" s="27" t="str">
        <f t="shared" si="16"/>
        <v/>
      </c>
      <c r="BH18" s="27" t="str">
        <f t="shared" si="16"/>
        <v/>
      </c>
      <c r="BI18" s="27" t="str">
        <f t="shared" si="16"/>
        <v/>
      </c>
      <c r="BJ18" s="27" t="str">
        <f t="shared" si="16"/>
        <v/>
      </c>
      <c r="BK18" s="32" t="str">
        <f t="shared" si="16"/>
        <v/>
      </c>
      <c r="BL18" s="27" t="str">
        <f t="shared" si="16"/>
        <v/>
      </c>
      <c r="BM18" s="27" t="str">
        <f t="shared" si="16"/>
        <v/>
      </c>
      <c r="BN18" s="27" t="str">
        <f t="shared" si="16"/>
        <v/>
      </c>
      <c r="BO18" s="27" t="str">
        <f t="shared" si="16"/>
        <v/>
      </c>
      <c r="BP18" s="27" t="str">
        <f t="shared" si="16"/>
        <v/>
      </c>
      <c r="BQ18" s="27" t="str">
        <f t="shared" si="16"/>
        <v/>
      </c>
      <c r="BR18" s="27" t="str">
        <f t="shared" si="16"/>
        <v/>
      </c>
      <c r="BS18" s="27" t="str">
        <f t="shared" si="16"/>
        <v/>
      </c>
      <c r="BT18" s="27" t="str">
        <f t="shared" si="16"/>
        <v/>
      </c>
      <c r="BU18" s="27" t="str">
        <f t="shared" si="16"/>
        <v/>
      </c>
      <c r="BV18" s="27" t="str">
        <f t="shared" si="16"/>
        <v/>
      </c>
      <c r="BW18" s="25" t="s">
        <v>10</v>
      </c>
      <c r="BX18" s="2"/>
      <c r="BY18" s="28" t="str">
        <f>IF(OR(J17="",K17=""),"",K17-J17+1)</f>
        <v/>
      </c>
    </row>
    <row r="19" spans="1:77" s="1" customFormat="1" ht="22.15" customHeight="1" x14ac:dyDescent="0.15">
      <c r="A19" s="134">
        <v>21</v>
      </c>
      <c r="B19" s="136"/>
      <c r="C19" s="148"/>
      <c r="D19" s="138"/>
      <c r="E19" s="140"/>
      <c r="F19" s="142"/>
      <c r="G19" s="144"/>
      <c r="H19" s="132"/>
      <c r="I19" s="130"/>
      <c r="J19" s="130"/>
      <c r="K19" s="130"/>
      <c r="L19" s="24" t="str">
        <f>IF(AND($I19&gt;=L$8,$H19&lt;M$8),"━","")</f>
        <v/>
      </c>
      <c r="M19" s="24" t="str">
        <f t="shared" ref="M19:BV19" si="17">IF(AND($I19&gt;=M$8,$H19&lt;N$8),"━","")</f>
        <v/>
      </c>
      <c r="N19" s="24" t="str">
        <f t="shared" si="17"/>
        <v/>
      </c>
      <c r="O19" s="24" t="str">
        <f t="shared" si="17"/>
        <v/>
      </c>
      <c r="P19" s="24" t="str">
        <f t="shared" si="17"/>
        <v/>
      </c>
      <c r="Q19" s="24" t="str">
        <f t="shared" si="17"/>
        <v/>
      </c>
      <c r="R19" s="24" t="str">
        <f t="shared" si="17"/>
        <v/>
      </c>
      <c r="S19" s="24" t="str">
        <f t="shared" si="17"/>
        <v/>
      </c>
      <c r="T19" s="24" t="str">
        <f t="shared" si="17"/>
        <v/>
      </c>
      <c r="U19" s="24" t="str">
        <f t="shared" si="17"/>
        <v/>
      </c>
      <c r="V19" s="24" t="str">
        <f t="shared" si="17"/>
        <v/>
      </c>
      <c r="W19" s="24" t="str">
        <f t="shared" si="17"/>
        <v/>
      </c>
      <c r="X19" s="24" t="str">
        <f t="shared" si="17"/>
        <v/>
      </c>
      <c r="Y19" s="24" t="str">
        <f t="shared" si="17"/>
        <v/>
      </c>
      <c r="Z19" s="24" t="str">
        <f t="shared" si="17"/>
        <v/>
      </c>
      <c r="AA19" s="31" t="str">
        <f t="shared" si="17"/>
        <v/>
      </c>
      <c r="AB19" s="24" t="str">
        <f t="shared" si="17"/>
        <v/>
      </c>
      <c r="AC19" s="24" t="str">
        <f t="shared" si="17"/>
        <v/>
      </c>
      <c r="AD19" s="24" t="str">
        <f t="shared" si="17"/>
        <v/>
      </c>
      <c r="AE19" s="24" t="str">
        <f t="shared" si="17"/>
        <v/>
      </c>
      <c r="AF19" s="24" t="str">
        <f t="shared" si="17"/>
        <v/>
      </c>
      <c r="AG19" s="24" t="str">
        <f t="shared" si="17"/>
        <v/>
      </c>
      <c r="AH19" s="24" t="str">
        <f t="shared" si="17"/>
        <v/>
      </c>
      <c r="AI19" s="24" t="str">
        <f t="shared" si="17"/>
        <v/>
      </c>
      <c r="AJ19" s="24" t="str">
        <f t="shared" si="17"/>
        <v/>
      </c>
      <c r="AK19" s="24" t="str">
        <f t="shared" si="17"/>
        <v/>
      </c>
      <c r="AL19" s="24" t="str">
        <f t="shared" si="17"/>
        <v/>
      </c>
      <c r="AM19" s="24" t="str">
        <f t="shared" si="17"/>
        <v/>
      </c>
      <c r="AN19" s="24" t="str">
        <f t="shared" si="17"/>
        <v/>
      </c>
      <c r="AO19" s="24" t="str">
        <f t="shared" si="17"/>
        <v/>
      </c>
      <c r="AP19" s="24" t="str">
        <f t="shared" si="17"/>
        <v/>
      </c>
      <c r="AQ19" s="24" t="str">
        <f t="shared" si="17"/>
        <v/>
      </c>
      <c r="AR19" s="24" t="str">
        <f t="shared" si="17"/>
        <v/>
      </c>
      <c r="AS19" s="31" t="str">
        <f t="shared" si="17"/>
        <v/>
      </c>
      <c r="AT19" s="24" t="str">
        <f t="shared" si="17"/>
        <v/>
      </c>
      <c r="AU19" s="24" t="str">
        <f t="shared" si="17"/>
        <v/>
      </c>
      <c r="AV19" s="24" t="str">
        <f t="shared" si="17"/>
        <v/>
      </c>
      <c r="AW19" s="24" t="str">
        <f t="shared" si="17"/>
        <v/>
      </c>
      <c r="AX19" s="24" t="str">
        <f t="shared" si="17"/>
        <v/>
      </c>
      <c r="AY19" s="24" t="str">
        <f t="shared" si="17"/>
        <v/>
      </c>
      <c r="AZ19" s="24" t="str">
        <f t="shared" si="17"/>
        <v/>
      </c>
      <c r="BA19" s="24" t="str">
        <f t="shared" si="17"/>
        <v/>
      </c>
      <c r="BB19" s="24" t="str">
        <f t="shared" si="17"/>
        <v/>
      </c>
      <c r="BC19" s="24" t="str">
        <f t="shared" si="17"/>
        <v/>
      </c>
      <c r="BD19" s="24" t="str">
        <f t="shared" si="17"/>
        <v/>
      </c>
      <c r="BE19" s="24" t="str">
        <f t="shared" si="17"/>
        <v/>
      </c>
      <c r="BF19" s="24" t="str">
        <f t="shared" si="17"/>
        <v/>
      </c>
      <c r="BG19" s="24" t="str">
        <f t="shared" si="17"/>
        <v/>
      </c>
      <c r="BH19" s="24" t="str">
        <f t="shared" si="17"/>
        <v/>
      </c>
      <c r="BI19" s="24" t="str">
        <f t="shared" si="17"/>
        <v/>
      </c>
      <c r="BJ19" s="24" t="str">
        <f t="shared" si="17"/>
        <v/>
      </c>
      <c r="BK19" s="31" t="str">
        <f t="shared" si="17"/>
        <v/>
      </c>
      <c r="BL19" s="24" t="str">
        <f t="shared" si="17"/>
        <v/>
      </c>
      <c r="BM19" s="24" t="str">
        <f t="shared" si="17"/>
        <v/>
      </c>
      <c r="BN19" s="114" t="str">
        <f t="shared" si="17"/>
        <v/>
      </c>
      <c r="BO19" s="24" t="str">
        <f t="shared" si="17"/>
        <v/>
      </c>
      <c r="BP19" s="24" t="str">
        <f t="shared" si="17"/>
        <v/>
      </c>
      <c r="BQ19" s="24" t="str">
        <f t="shared" si="17"/>
        <v/>
      </c>
      <c r="BR19" s="24" t="str">
        <f t="shared" si="17"/>
        <v/>
      </c>
      <c r="BS19" s="24" t="str">
        <f t="shared" si="17"/>
        <v/>
      </c>
      <c r="BT19" s="24" t="str">
        <f t="shared" si="17"/>
        <v/>
      </c>
      <c r="BU19" s="24" t="str">
        <f t="shared" si="17"/>
        <v/>
      </c>
      <c r="BV19" s="24" t="str">
        <f t="shared" si="17"/>
        <v/>
      </c>
      <c r="BW19" s="25" t="s">
        <v>10</v>
      </c>
      <c r="BX19" s="2"/>
      <c r="BY19" s="26" t="str">
        <f>IF(OR(H19="",I19=""),"",I19-H19+1)</f>
        <v/>
      </c>
    </row>
    <row r="20" spans="1:77" s="1" customFormat="1" ht="22.15" customHeight="1" x14ac:dyDescent="0.15">
      <c r="A20" s="135"/>
      <c r="B20" s="137"/>
      <c r="C20" s="149"/>
      <c r="D20" s="139"/>
      <c r="E20" s="141"/>
      <c r="F20" s="143"/>
      <c r="G20" s="145"/>
      <c r="H20" s="133"/>
      <c r="I20" s="131"/>
      <c r="J20" s="131"/>
      <c r="K20" s="131"/>
      <c r="L20" s="27" t="str">
        <f>IF(AND($K19&gt;=L$8,$J19&lt;M$8),"━","")</f>
        <v/>
      </c>
      <c r="M20" s="27" t="str">
        <f t="shared" ref="M20:BV20" si="18">IF(AND($K19&gt;=M$8,$J19&lt;N$8),"━","")</f>
        <v/>
      </c>
      <c r="N20" s="27" t="str">
        <f t="shared" si="18"/>
        <v/>
      </c>
      <c r="O20" s="27" t="str">
        <f t="shared" si="18"/>
        <v/>
      </c>
      <c r="P20" s="27" t="str">
        <f t="shared" si="18"/>
        <v/>
      </c>
      <c r="Q20" s="27" t="str">
        <f t="shared" si="18"/>
        <v/>
      </c>
      <c r="R20" s="27" t="str">
        <f t="shared" si="18"/>
        <v/>
      </c>
      <c r="S20" s="27" t="str">
        <f t="shared" si="18"/>
        <v/>
      </c>
      <c r="T20" s="27" t="str">
        <f t="shared" si="18"/>
        <v/>
      </c>
      <c r="U20" s="27" t="str">
        <f t="shared" si="18"/>
        <v/>
      </c>
      <c r="V20" s="27" t="str">
        <f t="shared" si="18"/>
        <v/>
      </c>
      <c r="W20" s="27" t="str">
        <f t="shared" si="18"/>
        <v/>
      </c>
      <c r="X20" s="27" t="str">
        <f t="shared" si="18"/>
        <v/>
      </c>
      <c r="Y20" s="27" t="str">
        <f t="shared" si="18"/>
        <v/>
      </c>
      <c r="Z20" s="27" t="str">
        <f t="shared" si="18"/>
        <v/>
      </c>
      <c r="AA20" s="32" t="str">
        <f t="shared" si="18"/>
        <v/>
      </c>
      <c r="AB20" s="27" t="str">
        <f t="shared" si="18"/>
        <v/>
      </c>
      <c r="AC20" s="27" t="str">
        <f t="shared" si="18"/>
        <v/>
      </c>
      <c r="AD20" s="27" t="str">
        <f t="shared" si="18"/>
        <v/>
      </c>
      <c r="AE20" s="27" t="str">
        <f t="shared" si="18"/>
        <v/>
      </c>
      <c r="AF20" s="27" t="str">
        <f t="shared" si="18"/>
        <v/>
      </c>
      <c r="AG20" s="27" t="str">
        <f t="shared" si="18"/>
        <v/>
      </c>
      <c r="AH20" s="27" t="str">
        <f t="shared" si="18"/>
        <v/>
      </c>
      <c r="AI20" s="27" t="str">
        <f t="shared" si="18"/>
        <v/>
      </c>
      <c r="AJ20" s="27" t="str">
        <f t="shared" si="18"/>
        <v/>
      </c>
      <c r="AK20" s="27" t="str">
        <f t="shared" si="18"/>
        <v/>
      </c>
      <c r="AL20" s="27" t="str">
        <f t="shared" si="18"/>
        <v/>
      </c>
      <c r="AM20" s="27" t="str">
        <f t="shared" si="18"/>
        <v/>
      </c>
      <c r="AN20" s="27" t="str">
        <f t="shared" si="18"/>
        <v/>
      </c>
      <c r="AO20" s="27" t="str">
        <f t="shared" si="18"/>
        <v/>
      </c>
      <c r="AP20" s="27" t="str">
        <f t="shared" si="18"/>
        <v/>
      </c>
      <c r="AQ20" s="27" t="str">
        <f t="shared" si="18"/>
        <v/>
      </c>
      <c r="AR20" s="27" t="str">
        <f t="shared" si="18"/>
        <v/>
      </c>
      <c r="AS20" s="32" t="str">
        <f t="shared" si="18"/>
        <v/>
      </c>
      <c r="AT20" s="27" t="str">
        <f t="shared" si="18"/>
        <v/>
      </c>
      <c r="AU20" s="27" t="str">
        <f t="shared" si="18"/>
        <v/>
      </c>
      <c r="AV20" s="27" t="str">
        <f t="shared" si="18"/>
        <v/>
      </c>
      <c r="AW20" s="27" t="str">
        <f t="shared" si="18"/>
        <v/>
      </c>
      <c r="AX20" s="27" t="str">
        <f t="shared" si="18"/>
        <v/>
      </c>
      <c r="AY20" s="27" t="str">
        <f t="shared" si="18"/>
        <v/>
      </c>
      <c r="AZ20" s="27" t="str">
        <f t="shared" si="18"/>
        <v/>
      </c>
      <c r="BA20" s="27" t="str">
        <f t="shared" si="18"/>
        <v/>
      </c>
      <c r="BB20" s="27" t="str">
        <f t="shared" si="18"/>
        <v/>
      </c>
      <c r="BC20" s="27" t="str">
        <f t="shared" si="18"/>
        <v/>
      </c>
      <c r="BD20" s="27" t="str">
        <f t="shared" si="18"/>
        <v/>
      </c>
      <c r="BE20" s="27" t="str">
        <f t="shared" si="18"/>
        <v/>
      </c>
      <c r="BF20" s="27" t="str">
        <f t="shared" si="18"/>
        <v/>
      </c>
      <c r="BG20" s="27" t="str">
        <f t="shared" si="18"/>
        <v/>
      </c>
      <c r="BH20" s="27" t="str">
        <f t="shared" si="18"/>
        <v/>
      </c>
      <c r="BI20" s="27" t="str">
        <f t="shared" si="18"/>
        <v/>
      </c>
      <c r="BJ20" s="27" t="str">
        <f t="shared" si="18"/>
        <v/>
      </c>
      <c r="BK20" s="32" t="str">
        <f t="shared" si="18"/>
        <v/>
      </c>
      <c r="BL20" s="27" t="str">
        <f t="shared" si="18"/>
        <v/>
      </c>
      <c r="BM20" s="27" t="str">
        <f t="shared" si="18"/>
        <v/>
      </c>
      <c r="BN20" s="113" t="str">
        <f t="shared" si="18"/>
        <v/>
      </c>
      <c r="BO20" s="27" t="str">
        <f t="shared" si="18"/>
        <v/>
      </c>
      <c r="BP20" s="27" t="str">
        <f t="shared" si="18"/>
        <v/>
      </c>
      <c r="BQ20" s="27" t="str">
        <f t="shared" si="18"/>
        <v/>
      </c>
      <c r="BR20" s="27" t="str">
        <f t="shared" si="18"/>
        <v/>
      </c>
      <c r="BS20" s="27" t="str">
        <f t="shared" si="18"/>
        <v/>
      </c>
      <c r="BT20" s="27" t="str">
        <f t="shared" si="18"/>
        <v/>
      </c>
      <c r="BU20" s="27" t="str">
        <f t="shared" si="18"/>
        <v/>
      </c>
      <c r="BV20" s="27" t="str">
        <f t="shared" si="18"/>
        <v/>
      </c>
      <c r="BW20" s="25" t="s">
        <v>10</v>
      </c>
      <c r="BX20" s="2"/>
      <c r="BY20" s="28" t="str">
        <f>IF(OR(J19="",K19=""),"",K19-J19+1)</f>
        <v/>
      </c>
    </row>
    <row r="21" spans="1:77" s="1" customFormat="1" ht="22.15" customHeight="1" x14ac:dyDescent="0.15">
      <c r="A21" s="134">
        <v>22</v>
      </c>
      <c r="B21" s="136"/>
      <c r="C21" s="148"/>
      <c r="D21" s="138"/>
      <c r="E21" s="140"/>
      <c r="F21" s="142"/>
      <c r="G21" s="144"/>
      <c r="H21" s="132"/>
      <c r="I21" s="130"/>
      <c r="J21" s="130"/>
      <c r="K21" s="130"/>
      <c r="L21" s="24" t="str">
        <f>IF(AND($I21&gt;=L$8,$H21&lt;M$8),"━","")</f>
        <v/>
      </c>
      <c r="M21" s="24" t="str">
        <f t="shared" ref="M21:BV21" si="19">IF(AND($I21&gt;=M$8,$H21&lt;N$8),"━","")</f>
        <v/>
      </c>
      <c r="N21" s="24" t="str">
        <f t="shared" si="19"/>
        <v/>
      </c>
      <c r="O21" s="24" t="str">
        <f t="shared" si="19"/>
        <v/>
      </c>
      <c r="P21" s="24" t="str">
        <f t="shared" si="19"/>
        <v/>
      </c>
      <c r="Q21" s="24" t="str">
        <f t="shared" si="19"/>
        <v/>
      </c>
      <c r="R21" s="24" t="str">
        <f t="shared" si="19"/>
        <v/>
      </c>
      <c r="S21" s="24" t="str">
        <f t="shared" si="19"/>
        <v/>
      </c>
      <c r="T21" s="24" t="str">
        <f t="shared" si="19"/>
        <v/>
      </c>
      <c r="U21" s="24" t="str">
        <f t="shared" si="19"/>
        <v/>
      </c>
      <c r="V21" s="24" t="str">
        <f t="shared" si="19"/>
        <v/>
      </c>
      <c r="W21" s="24" t="str">
        <f t="shared" si="19"/>
        <v/>
      </c>
      <c r="X21" s="24" t="str">
        <f t="shared" si="19"/>
        <v/>
      </c>
      <c r="Y21" s="24" t="str">
        <f t="shared" si="19"/>
        <v/>
      </c>
      <c r="Z21" s="24" t="str">
        <f t="shared" si="19"/>
        <v/>
      </c>
      <c r="AA21" s="31" t="str">
        <f t="shared" si="19"/>
        <v/>
      </c>
      <c r="AB21" s="24" t="str">
        <f t="shared" si="19"/>
        <v/>
      </c>
      <c r="AC21" s="24" t="str">
        <f t="shared" si="19"/>
        <v/>
      </c>
      <c r="AD21" s="24" t="str">
        <f t="shared" si="19"/>
        <v/>
      </c>
      <c r="AE21" s="24" t="str">
        <f t="shared" si="19"/>
        <v/>
      </c>
      <c r="AF21" s="24" t="str">
        <f t="shared" si="19"/>
        <v/>
      </c>
      <c r="AG21" s="24" t="str">
        <f t="shared" si="19"/>
        <v/>
      </c>
      <c r="AH21" s="24" t="str">
        <f t="shared" si="19"/>
        <v/>
      </c>
      <c r="AI21" s="24" t="str">
        <f t="shared" si="19"/>
        <v/>
      </c>
      <c r="AJ21" s="24" t="str">
        <f t="shared" si="19"/>
        <v/>
      </c>
      <c r="AK21" s="24" t="str">
        <f t="shared" si="19"/>
        <v/>
      </c>
      <c r="AL21" s="24" t="str">
        <f t="shared" si="19"/>
        <v/>
      </c>
      <c r="AM21" s="24" t="str">
        <f t="shared" si="19"/>
        <v/>
      </c>
      <c r="AN21" s="24" t="str">
        <f t="shared" si="19"/>
        <v/>
      </c>
      <c r="AO21" s="24" t="str">
        <f t="shared" si="19"/>
        <v/>
      </c>
      <c r="AP21" s="24" t="str">
        <f t="shared" si="19"/>
        <v/>
      </c>
      <c r="AQ21" s="24" t="str">
        <f t="shared" si="19"/>
        <v/>
      </c>
      <c r="AR21" s="24" t="str">
        <f t="shared" si="19"/>
        <v/>
      </c>
      <c r="AS21" s="31" t="str">
        <f t="shared" si="19"/>
        <v/>
      </c>
      <c r="AT21" s="24" t="str">
        <f t="shared" si="19"/>
        <v/>
      </c>
      <c r="AU21" s="24" t="str">
        <f t="shared" si="19"/>
        <v/>
      </c>
      <c r="AV21" s="24" t="str">
        <f t="shared" si="19"/>
        <v/>
      </c>
      <c r="AW21" s="24" t="str">
        <f t="shared" si="19"/>
        <v/>
      </c>
      <c r="AX21" s="24" t="str">
        <f t="shared" si="19"/>
        <v/>
      </c>
      <c r="AY21" s="24" t="str">
        <f t="shared" si="19"/>
        <v/>
      </c>
      <c r="AZ21" s="24" t="str">
        <f t="shared" si="19"/>
        <v/>
      </c>
      <c r="BA21" s="24" t="str">
        <f t="shared" si="19"/>
        <v/>
      </c>
      <c r="BB21" s="24" t="str">
        <f t="shared" si="19"/>
        <v/>
      </c>
      <c r="BC21" s="24" t="str">
        <f t="shared" si="19"/>
        <v/>
      </c>
      <c r="BD21" s="24" t="str">
        <f t="shared" si="19"/>
        <v/>
      </c>
      <c r="BE21" s="24" t="str">
        <f t="shared" si="19"/>
        <v/>
      </c>
      <c r="BF21" s="24" t="str">
        <f t="shared" si="19"/>
        <v/>
      </c>
      <c r="BG21" s="24" t="str">
        <f t="shared" si="19"/>
        <v/>
      </c>
      <c r="BH21" s="24" t="str">
        <f t="shared" si="19"/>
        <v/>
      </c>
      <c r="BI21" s="24" t="str">
        <f t="shared" si="19"/>
        <v/>
      </c>
      <c r="BJ21" s="24" t="str">
        <f t="shared" si="19"/>
        <v/>
      </c>
      <c r="BK21" s="31" t="str">
        <f t="shared" si="19"/>
        <v/>
      </c>
      <c r="BL21" s="24" t="str">
        <f t="shared" si="19"/>
        <v/>
      </c>
      <c r="BM21" s="24" t="str">
        <f t="shared" si="19"/>
        <v/>
      </c>
      <c r="BN21" s="24" t="str">
        <f t="shared" si="19"/>
        <v/>
      </c>
      <c r="BO21" s="24" t="str">
        <f t="shared" si="19"/>
        <v/>
      </c>
      <c r="BP21" s="24" t="str">
        <f t="shared" si="19"/>
        <v/>
      </c>
      <c r="BQ21" s="24" t="str">
        <f t="shared" si="19"/>
        <v/>
      </c>
      <c r="BR21" s="24" t="str">
        <f t="shared" si="19"/>
        <v/>
      </c>
      <c r="BS21" s="24" t="str">
        <f t="shared" si="19"/>
        <v/>
      </c>
      <c r="BT21" s="24" t="str">
        <f t="shared" si="19"/>
        <v/>
      </c>
      <c r="BU21" s="24" t="str">
        <f t="shared" si="19"/>
        <v/>
      </c>
      <c r="BV21" s="24" t="str">
        <f t="shared" si="19"/>
        <v/>
      </c>
      <c r="BW21" s="25" t="s">
        <v>10</v>
      </c>
      <c r="BX21" s="2"/>
      <c r="BY21" s="26" t="str">
        <f>IF(OR(H21="",I21=""),"",I21-H21+1)</f>
        <v/>
      </c>
    </row>
    <row r="22" spans="1:77" s="1" customFormat="1" ht="22.15" customHeight="1" x14ac:dyDescent="0.15">
      <c r="A22" s="135"/>
      <c r="B22" s="137"/>
      <c r="C22" s="149"/>
      <c r="D22" s="139"/>
      <c r="E22" s="141"/>
      <c r="F22" s="143"/>
      <c r="G22" s="145"/>
      <c r="H22" s="133"/>
      <c r="I22" s="131"/>
      <c r="J22" s="131"/>
      <c r="K22" s="131"/>
      <c r="L22" s="27" t="str">
        <f>IF(AND($K21&gt;=L$8,$J21&lt;M$8),"━","")</f>
        <v/>
      </c>
      <c r="M22" s="27" t="str">
        <f t="shared" ref="M22:BV22" si="20">IF(AND($K21&gt;=M$8,$J21&lt;N$8),"━","")</f>
        <v/>
      </c>
      <c r="N22" s="27" t="str">
        <f t="shared" si="20"/>
        <v/>
      </c>
      <c r="O22" s="27" t="str">
        <f t="shared" si="20"/>
        <v/>
      </c>
      <c r="P22" s="27" t="str">
        <f t="shared" si="20"/>
        <v/>
      </c>
      <c r="Q22" s="27" t="str">
        <f t="shared" si="20"/>
        <v/>
      </c>
      <c r="R22" s="27" t="str">
        <f t="shared" si="20"/>
        <v/>
      </c>
      <c r="S22" s="27" t="str">
        <f t="shared" si="20"/>
        <v/>
      </c>
      <c r="T22" s="27" t="str">
        <f t="shared" si="20"/>
        <v/>
      </c>
      <c r="U22" s="27" t="str">
        <f t="shared" si="20"/>
        <v/>
      </c>
      <c r="V22" s="27" t="str">
        <f t="shared" si="20"/>
        <v/>
      </c>
      <c r="W22" s="27" t="str">
        <f t="shared" si="20"/>
        <v/>
      </c>
      <c r="X22" s="27" t="str">
        <f t="shared" si="20"/>
        <v/>
      </c>
      <c r="Y22" s="27" t="str">
        <f t="shared" si="20"/>
        <v/>
      </c>
      <c r="Z22" s="27" t="str">
        <f t="shared" si="20"/>
        <v/>
      </c>
      <c r="AA22" s="32" t="str">
        <f t="shared" si="20"/>
        <v/>
      </c>
      <c r="AB22" s="27" t="str">
        <f t="shared" si="20"/>
        <v/>
      </c>
      <c r="AC22" s="27" t="str">
        <f t="shared" si="20"/>
        <v/>
      </c>
      <c r="AD22" s="27" t="str">
        <f t="shared" si="20"/>
        <v/>
      </c>
      <c r="AE22" s="27" t="str">
        <f t="shared" si="20"/>
        <v/>
      </c>
      <c r="AF22" s="27" t="str">
        <f t="shared" si="20"/>
        <v/>
      </c>
      <c r="AG22" s="27" t="str">
        <f t="shared" si="20"/>
        <v/>
      </c>
      <c r="AH22" s="27" t="str">
        <f t="shared" si="20"/>
        <v/>
      </c>
      <c r="AI22" s="27" t="str">
        <f t="shared" si="20"/>
        <v/>
      </c>
      <c r="AJ22" s="27" t="str">
        <f t="shared" si="20"/>
        <v/>
      </c>
      <c r="AK22" s="27" t="str">
        <f t="shared" si="20"/>
        <v/>
      </c>
      <c r="AL22" s="27" t="str">
        <f t="shared" si="20"/>
        <v/>
      </c>
      <c r="AM22" s="27" t="str">
        <f t="shared" si="20"/>
        <v/>
      </c>
      <c r="AN22" s="27" t="str">
        <f t="shared" si="20"/>
        <v/>
      </c>
      <c r="AO22" s="27" t="str">
        <f t="shared" si="20"/>
        <v/>
      </c>
      <c r="AP22" s="27" t="str">
        <f t="shared" si="20"/>
        <v/>
      </c>
      <c r="AQ22" s="27" t="str">
        <f t="shared" si="20"/>
        <v/>
      </c>
      <c r="AR22" s="27" t="str">
        <f t="shared" si="20"/>
        <v/>
      </c>
      <c r="AS22" s="32" t="str">
        <f t="shared" si="20"/>
        <v/>
      </c>
      <c r="AT22" s="27" t="str">
        <f t="shared" si="20"/>
        <v/>
      </c>
      <c r="AU22" s="27" t="str">
        <f t="shared" si="20"/>
        <v/>
      </c>
      <c r="AV22" s="27" t="str">
        <f t="shared" si="20"/>
        <v/>
      </c>
      <c r="AW22" s="27" t="str">
        <f t="shared" si="20"/>
        <v/>
      </c>
      <c r="AX22" s="27" t="str">
        <f t="shared" si="20"/>
        <v/>
      </c>
      <c r="AY22" s="27" t="str">
        <f t="shared" si="20"/>
        <v/>
      </c>
      <c r="AZ22" s="27" t="str">
        <f t="shared" si="20"/>
        <v/>
      </c>
      <c r="BA22" s="27" t="str">
        <f t="shared" si="20"/>
        <v/>
      </c>
      <c r="BB22" s="27" t="str">
        <f t="shared" si="20"/>
        <v/>
      </c>
      <c r="BC22" s="27" t="str">
        <f t="shared" si="20"/>
        <v/>
      </c>
      <c r="BD22" s="27" t="str">
        <f t="shared" si="20"/>
        <v/>
      </c>
      <c r="BE22" s="27" t="str">
        <f t="shared" si="20"/>
        <v/>
      </c>
      <c r="BF22" s="27" t="str">
        <f t="shared" si="20"/>
        <v/>
      </c>
      <c r="BG22" s="27" t="str">
        <f t="shared" si="20"/>
        <v/>
      </c>
      <c r="BH22" s="27" t="str">
        <f t="shared" si="20"/>
        <v/>
      </c>
      <c r="BI22" s="27" t="str">
        <f t="shared" si="20"/>
        <v/>
      </c>
      <c r="BJ22" s="27" t="str">
        <f t="shared" si="20"/>
        <v/>
      </c>
      <c r="BK22" s="32" t="str">
        <f t="shared" si="20"/>
        <v/>
      </c>
      <c r="BL22" s="27" t="str">
        <f t="shared" si="20"/>
        <v/>
      </c>
      <c r="BM22" s="27" t="str">
        <f t="shared" si="20"/>
        <v/>
      </c>
      <c r="BN22" s="27" t="str">
        <f t="shared" si="20"/>
        <v/>
      </c>
      <c r="BO22" s="27" t="str">
        <f t="shared" si="20"/>
        <v/>
      </c>
      <c r="BP22" s="27" t="str">
        <f t="shared" si="20"/>
        <v/>
      </c>
      <c r="BQ22" s="27" t="str">
        <f t="shared" si="20"/>
        <v/>
      </c>
      <c r="BR22" s="27" t="str">
        <f t="shared" si="20"/>
        <v/>
      </c>
      <c r="BS22" s="27" t="str">
        <f t="shared" si="20"/>
        <v/>
      </c>
      <c r="BT22" s="27" t="str">
        <f t="shared" si="20"/>
        <v/>
      </c>
      <c r="BU22" s="27" t="str">
        <f t="shared" si="20"/>
        <v/>
      </c>
      <c r="BV22" s="27" t="str">
        <f t="shared" si="20"/>
        <v/>
      </c>
      <c r="BW22" s="25" t="s">
        <v>10</v>
      </c>
      <c r="BX22" s="2"/>
      <c r="BY22" s="28" t="str">
        <f>IF(OR(J21="",K21=""),"",K21-J21+1)</f>
        <v/>
      </c>
    </row>
    <row r="23" spans="1:77" s="1" customFormat="1" ht="22.15" customHeight="1" x14ac:dyDescent="0.15">
      <c r="A23" s="134">
        <v>23</v>
      </c>
      <c r="B23" s="136"/>
      <c r="C23" s="148"/>
      <c r="D23" s="138"/>
      <c r="E23" s="140"/>
      <c r="F23" s="142"/>
      <c r="G23" s="144"/>
      <c r="H23" s="132"/>
      <c r="I23" s="130"/>
      <c r="J23" s="130"/>
      <c r="K23" s="130"/>
      <c r="L23" s="24" t="str">
        <f>IF(AND($I23&gt;=L$8,$H23&lt;M$8),"━","")</f>
        <v/>
      </c>
      <c r="M23" s="24" t="str">
        <f t="shared" ref="M23:BV23" si="21">IF(AND($I23&gt;=M$8,$H23&lt;N$8),"━","")</f>
        <v/>
      </c>
      <c r="N23" s="24" t="str">
        <f t="shared" si="21"/>
        <v/>
      </c>
      <c r="O23" s="24" t="str">
        <f t="shared" si="21"/>
        <v/>
      </c>
      <c r="P23" s="24" t="str">
        <f t="shared" si="21"/>
        <v/>
      </c>
      <c r="Q23" s="24" t="str">
        <f t="shared" si="21"/>
        <v/>
      </c>
      <c r="R23" s="24" t="str">
        <f t="shared" si="21"/>
        <v/>
      </c>
      <c r="S23" s="24" t="str">
        <f t="shared" si="21"/>
        <v/>
      </c>
      <c r="T23" s="24" t="str">
        <f t="shared" si="21"/>
        <v/>
      </c>
      <c r="U23" s="24" t="str">
        <f t="shared" si="21"/>
        <v/>
      </c>
      <c r="V23" s="24" t="str">
        <f t="shared" si="21"/>
        <v/>
      </c>
      <c r="W23" s="24" t="str">
        <f t="shared" si="21"/>
        <v/>
      </c>
      <c r="X23" s="24" t="str">
        <f t="shared" si="21"/>
        <v/>
      </c>
      <c r="Y23" s="24" t="str">
        <f t="shared" si="21"/>
        <v/>
      </c>
      <c r="Z23" s="24" t="str">
        <f t="shared" si="21"/>
        <v/>
      </c>
      <c r="AA23" s="31" t="str">
        <f t="shared" si="21"/>
        <v/>
      </c>
      <c r="AB23" s="24" t="str">
        <f t="shared" si="21"/>
        <v/>
      </c>
      <c r="AC23" s="24" t="str">
        <f t="shared" si="21"/>
        <v/>
      </c>
      <c r="AD23" s="24" t="str">
        <f t="shared" si="21"/>
        <v/>
      </c>
      <c r="AE23" s="24" t="str">
        <f t="shared" si="21"/>
        <v/>
      </c>
      <c r="AF23" s="24" t="str">
        <f t="shared" si="21"/>
        <v/>
      </c>
      <c r="AG23" s="24" t="str">
        <f t="shared" si="21"/>
        <v/>
      </c>
      <c r="AH23" s="24" t="str">
        <f t="shared" si="21"/>
        <v/>
      </c>
      <c r="AI23" s="24" t="str">
        <f t="shared" si="21"/>
        <v/>
      </c>
      <c r="AJ23" s="24" t="str">
        <f t="shared" si="21"/>
        <v/>
      </c>
      <c r="AK23" s="24" t="str">
        <f t="shared" si="21"/>
        <v/>
      </c>
      <c r="AL23" s="24" t="str">
        <f t="shared" si="21"/>
        <v/>
      </c>
      <c r="AM23" s="24" t="str">
        <f t="shared" si="21"/>
        <v/>
      </c>
      <c r="AN23" s="24" t="str">
        <f t="shared" si="21"/>
        <v/>
      </c>
      <c r="AO23" s="24" t="str">
        <f t="shared" si="21"/>
        <v/>
      </c>
      <c r="AP23" s="24" t="str">
        <f t="shared" si="21"/>
        <v/>
      </c>
      <c r="AQ23" s="24" t="str">
        <f t="shared" si="21"/>
        <v/>
      </c>
      <c r="AR23" s="24" t="str">
        <f t="shared" si="21"/>
        <v/>
      </c>
      <c r="AS23" s="31" t="str">
        <f t="shared" si="21"/>
        <v/>
      </c>
      <c r="AT23" s="24" t="str">
        <f t="shared" si="21"/>
        <v/>
      </c>
      <c r="AU23" s="24" t="str">
        <f t="shared" si="21"/>
        <v/>
      </c>
      <c r="AV23" s="24" t="str">
        <f t="shared" si="21"/>
        <v/>
      </c>
      <c r="AW23" s="24" t="str">
        <f t="shared" si="21"/>
        <v/>
      </c>
      <c r="AX23" s="24" t="str">
        <f t="shared" si="21"/>
        <v/>
      </c>
      <c r="AY23" s="24" t="str">
        <f t="shared" si="21"/>
        <v/>
      </c>
      <c r="AZ23" s="24" t="str">
        <f t="shared" si="21"/>
        <v/>
      </c>
      <c r="BA23" s="24" t="str">
        <f t="shared" si="21"/>
        <v/>
      </c>
      <c r="BB23" s="24" t="str">
        <f t="shared" si="21"/>
        <v/>
      </c>
      <c r="BC23" s="24" t="str">
        <f t="shared" si="21"/>
        <v/>
      </c>
      <c r="BD23" s="24" t="str">
        <f t="shared" si="21"/>
        <v/>
      </c>
      <c r="BE23" s="24" t="str">
        <f t="shared" si="21"/>
        <v/>
      </c>
      <c r="BF23" s="24" t="str">
        <f t="shared" si="21"/>
        <v/>
      </c>
      <c r="BG23" s="24" t="str">
        <f t="shared" si="21"/>
        <v/>
      </c>
      <c r="BH23" s="24" t="str">
        <f t="shared" si="21"/>
        <v/>
      </c>
      <c r="BI23" s="24" t="str">
        <f t="shared" si="21"/>
        <v/>
      </c>
      <c r="BJ23" s="24" t="str">
        <f t="shared" si="21"/>
        <v/>
      </c>
      <c r="BK23" s="31" t="str">
        <f t="shared" si="21"/>
        <v/>
      </c>
      <c r="BL23" s="24" t="str">
        <f t="shared" si="21"/>
        <v/>
      </c>
      <c r="BM23" s="24" t="str">
        <f t="shared" si="21"/>
        <v/>
      </c>
      <c r="BN23" s="114" t="str">
        <f t="shared" si="21"/>
        <v/>
      </c>
      <c r="BO23" s="24" t="str">
        <f t="shared" si="21"/>
        <v/>
      </c>
      <c r="BP23" s="24" t="str">
        <f t="shared" si="21"/>
        <v/>
      </c>
      <c r="BQ23" s="24" t="str">
        <f t="shared" si="21"/>
        <v/>
      </c>
      <c r="BR23" s="24" t="str">
        <f t="shared" si="21"/>
        <v/>
      </c>
      <c r="BS23" s="24" t="str">
        <f t="shared" si="21"/>
        <v/>
      </c>
      <c r="BT23" s="24" t="str">
        <f t="shared" si="21"/>
        <v/>
      </c>
      <c r="BU23" s="24" t="str">
        <f t="shared" si="21"/>
        <v/>
      </c>
      <c r="BV23" s="24" t="str">
        <f t="shared" si="21"/>
        <v/>
      </c>
      <c r="BW23" s="25" t="s">
        <v>10</v>
      </c>
      <c r="BX23" s="2"/>
      <c r="BY23" s="26" t="str">
        <f>IF(OR(H23="",I23=""),"",I23-H23+1)</f>
        <v/>
      </c>
    </row>
    <row r="24" spans="1:77" s="1" customFormat="1" ht="22.15" customHeight="1" x14ac:dyDescent="0.15">
      <c r="A24" s="135"/>
      <c r="B24" s="137"/>
      <c r="C24" s="149"/>
      <c r="D24" s="139"/>
      <c r="E24" s="141"/>
      <c r="F24" s="143"/>
      <c r="G24" s="145"/>
      <c r="H24" s="133"/>
      <c r="I24" s="131"/>
      <c r="J24" s="131"/>
      <c r="K24" s="131"/>
      <c r="L24" s="27" t="str">
        <f>IF(AND($K23&gt;=L$8,$J23&lt;M$8),"━","")</f>
        <v/>
      </c>
      <c r="M24" s="27" t="str">
        <f t="shared" ref="M24:BV24" si="22">IF(AND($K23&gt;=M$8,$J23&lt;N$8),"━","")</f>
        <v/>
      </c>
      <c r="N24" s="27" t="str">
        <f t="shared" si="22"/>
        <v/>
      </c>
      <c r="O24" s="27" t="str">
        <f t="shared" si="22"/>
        <v/>
      </c>
      <c r="P24" s="27" t="str">
        <f t="shared" si="22"/>
        <v/>
      </c>
      <c r="Q24" s="27" t="str">
        <f t="shared" si="22"/>
        <v/>
      </c>
      <c r="R24" s="27" t="str">
        <f t="shared" si="22"/>
        <v/>
      </c>
      <c r="S24" s="27" t="str">
        <f t="shared" si="22"/>
        <v/>
      </c>
      <c r="T24" s="27" t="str">
        <f t="shared" si="22"/>
        <v/>
      </c>
      <c r="U24" s="27" t="str">
        <f t="shared" si="22"/>
        <v/>
      </c>
      <c r="V24" s="27" t="str">
        <f t="shared" si="22"/>
        <v/>
      </c>
      <c r="W24" s="27" t="str">
        <f t="shared" si="22"/>
        <v/>
      </c>
      <c r="X24" s="27" t="str">
        <f t="shared" si="22"/>
        <v/>
      </c>
      <c r="Y24" s="27" t="str">
        <f t="shared" si="22"/>
        <v/>
      </c>
      <c r="Z24" s="27" t="str">
        <f t="shared" si="22"/>
        <v/>
      </c>
      <c r="AA24" s="32" t="str">
        <f t="shared" si="22"/>
        <v/>
      </c>
      <c r="AB24" s="27" t="str">
        <f t="shared" si="22"/>
        <v/>
      </c>
      <c r="AC24" s="27" t="str">
        <f t="shared" si="22"/>
        <v/>
      </c>
      <c r="AD24" s="27" t="str">
        <f t="shared" si="22"/>
        <v/>
      </c>
      <c r="AE24" s="27" t="str">
        <f t="shared" si="22"/>
        <v/>
      </c>
      <c r="AF24" s="27" t="str">
        <f t="shared" si="22"/>
        <v/>
      </c>
      <c r="AG24" s="27" t="str">
        <f t="shared" si="22"/>
        <v/>
      </c>
      <c r="AH24" s="27" t="str">
        <f t="shared" si="22"/>
        <v/>
      </c>
      <c r="AI24" s="27" t="str">
        <f t="shared" si="22"/>
        <v/>
      </c>
      <c r="AJ24" s="27" t="str">
        <f t="shared" si="22"/>
        <v/>
      </c>
      <c r="AK24" s="27" t="str">
        <f t="shared" si="22"/>
        <v/>
      </c>
      <c r="AL24" s="27" t="str">
        <f t="shared" si="22"/>
        <v/>
      </c>
      <c r="AM24" s="27" t="str">
        <f t="shared" si="22"/>
        <v/>
      </c>
      <c r="AN24" s="27" t="str">
        <f t="shared" si="22"/>
        <v/>
      </c>
      <c r="AO24" s="27" t="str">
        <f t="shared" si="22"/>
        <v/>
      </c>
      <c r="AP24" s="27" t="str">
        <f t="shared" si="22"/>
        <v/>
      </c>
      <c r="AQ24" s="27" t="str">
        <f t="shared" si="22"/>
        <v/>
      </c>
      <c r="AR24" s="27" t="str">
        <f t="shared" si="22"/>
        <v/>
      </c>
      <c r="AS24" s="32" t="str">
        <f t="shared" si="22"/>
        <v/>
      </c>
      <c r="AT24" s="27" t="str">
        <f t="shared" si="22"/>
        <v/>
      </c>
      <c r="AU24" s="27" t="str">
        <f t="shared" si="22"/>
        <v/>
      </c>
      <c r="AV24" s="27" t="str">
        <f t="shared" si="22"/>
        <v/>
      </c>
      <c r="AW24" s="27" t="str">
        <f t="shared" si="22"/>
        <v/>
      </c>
      <c r="AX24" s="27" t="str">
        <f t="shared" si="22"/>
        <v/>
      </c>
      <c r="AY24" s="27" t="str">
        <f t="shared" si="22"/>
        <v/>
      </c>
      <c r="AZ24" s="27" t="str">
        <f t="shared" si="22"/>
        <v/>
      </c>
      <c r="BA24" s="27" t="str">
        <f t="shared" si="22"/>
        <v/>
      </c>
      <c r="BB24" s="27" t="str">
        <f t="shared" si="22"/>
        <v/>
      </c>
      <c r="BC24" s="27" t="str">
        <f t="shared" si="22"/>
        <v/>
      </c>
      <c r="BD24" s="27" t="str">
        <f t="shared" si="22"/>
        <v/>
      </c>
      <c r="BE24" s="27" t="str">
        <f t="shared" si="22"/>
        <v/>
      </c>
      <c r="BF24" s="27" t="str">
        <f t="shared" si="22"/>
        <v/>
      </c>
      <c r="BG24" s="27" t="str">
        <f t="shared" si="22"/>
        <v/>
      </c>
      <c r="BH24" s="27" t="str">
        <f t="shared" si="22"/>
        <v/>
      </c>
      <c r="BI24" s="27" t="str">
        <f t="shared" si="22"/>
        <v/>
      </c>
      <c r="BJ24" s="27" t="str">
        <f t="shared" si="22"/>
        <v/>
      </c>
      <c r="BK24" s="32" t="str">
        <f t="shared" si="22"/>
        <v/>
      </c>
      <c r="BL24" s="27" t="str">
        <f t="shared" si="22"/>
        <v/>
      </c>
      <c r="BM24" s="27" t="str">
        <f t="shared" si="22"/>
        <v/>
      </c>
      <c r="BN24" s="113" t="str">
        <f t="shared" si="22"/>
        <v/>
      </c>
      <c r="BO24" s="27" t="str">
        <f t="shared" si="22"/>
        <v/>
      </c>
      <c r="BP24" s="27" t="str">
        <f t="shared" si="22"/>
        <v/>
      </c>
      <c r="BQ24" s="27" t="str">
        <f t="shared" si="22"/>
        <v/>
      </c>
      <c r="BR24" s="27" t="str">
        <f t="shared" si="22"/>
        <v/>
      </c>
      <c r="BS24" s="27" t="str">
        <f t="shared" si="22"/>
        <v/>
      </c>
      <c r="BT24" s="27" t="str">
        <f t="shared" si="22"/>
        <v/>
      </c>
      <c r="BU24" s="27" t="str">
        <f t="shared" si="22"/>
        <v/>
      </c>
      <c r="BV24" s="27" t="str">
        <f t="shared" si="22"/>
        <v/>
      </c>
      <c r="BW24" s="25" t="s">
        <v>10</v>
      </c>
      <c r="BX24" s="2"/>
      <c r="BY24" s="28" t="str">
        <f>IF(OR(J23="",K23=""),"",K23-J23+1)</f>
        <v/>
      </c>
    </row>
    <row r="25" spans="1:77" s="1" customFormat="1" ht="22.15" customHeight="1" x14ac:dyDescent="0.15">
      <c r="A25" s="134">
        <v>24</v>
      </c>
      <c r="B25" s="136"/>
      <c r="C25" s="148"/>
      <c r="D25" s="138"/>
      <c r="E25" s="140"/>
      <c r="F25" s="142"/>
      <c r="G25" s="144"/>
      <c r="H25" s="132"/>
      <c r="I25" s="130"/>
      <c r="J25" s="130"/>
      <c r="K25" s="130"/>
      <c r="L25" s="24" t="str">
        <f>IF(AND($I25&gt;=L$8,$H25&lt;M$8),"━","")</f>
        <v/>
      </c>
      <c r="M25" s="24" t="str">
        <f t="shared" ref="M25:BV25" si="23">IF(AND($I25&gt;=M$8,$H25&lt;N$8),"━","")</f>
        <v/>
      </c>
      <c r="N25" s="24" t="str">
        <f t="shared" si="23"/>
        <v/>
      </c>
      <c r="O25" s="24" t="str">
        <f t="shared" si="23"/>
        <v/>
      </c>
      <c r="P25" s="24" t="str">
        <f t="shared" si="23"/>
        <v/>
      </c>
      <c r="Q25" s="24" t="str">
        <f t="shared" si="23"/>
        <v/>
      </c>
      <c r="R25" s="24" t="str">
        <f t="shared" si="23"/>
        <v/>
      </c>
      <c r="S25" s="24" t="str">
        <f t="shared" si="23"/>
        <v/>
      </c>
      <c r="T25" s="24" t="str">
        <f t="shared" si="23"/>
        <v/>
      </c>
      <c r="U25" s="24" t="str">
        <f t="shared" si="23"/>
        <v/>
      </c>
      <c r="V25" s="24" t="str">
        <f t="shared" si="23"/>
        <v/>
      </c>
      <c r="W25" s="24" t="str">
        <f t="shared" si="23"/>
        <v/>
      </c>
      <c r="X25" s="24" t="str">
        <f t="shared" si="23"/>
        <v/>
      </c>
      <c r="Y25" s="24" t="str">
        <f t="shared" si="23"/>
        <v/>
      </c>
      <c r="Z25" s="24" t="str">
        <f t="shared" si="23"/>
        <v/>
      </c>
      <c r="AA25" s="31" t="str">
        <f t="shared" si="23"/>
        <v/>
      </c>
      <c r="AB25" s="24" t="str">
        <f t="shared" si="23"/>
        <v/>
      </c>
      <c r="AC25" s="24" t="str">
        <f t="shared" si="23"/>
        <v/>
      </c>
      <c r="AD25" s="24" t="str">
        <f t="shared" si="23"/>
        <v/>
      </c>
      <c r="AE25" s="24" t="str">
        <f t="shared" si="23"/>
        <v/>
      </c>
      <c r="AF25" s="24" t="str">
        <f t="shared" si="23"/>
        <v/>
      </c>
      <c r="AG25" s="24" t="str">
        <f t="shared" si="23"/>
        <v/>
      </c>
      <c r="AH25" s="24" t="str">
        <f t="shared" si="23"/>
        <v/>
      </c>
      <c r="AI25" s="24" t="str">
        <f t="shared" si="23"/>
        <v/>
      </c>
      <c r="AJ25" s="24" t="str">
        <f t="shared" si="23"/>
        <v/>
      </c>
      <c r="AK25" s="24" t="str">
        <f t="shared" si="23"/>
        <v/>
      </c>
      <c r="AL25" s="24" t="str">
        <f t="shared" si="23"/>
        <v/>
      </c>
      <c r="AM25" s="24" t="str">
        <f t="shared" si="23"/>
        <v/>
      </c>
      <c r="AN25" s="24" t="str">
        <f t="shared" si="23"/>
        <v/>
      </c>
      <c r="AO25" s="24" t="str">
        <f t="shared" si="23"/>
        <v/>
      </c>
      <c r="AP25" s="24" t="str">
        <f t="shared" si="23"/>
        <v/>
      </c>
      <c r="AQ25" s="24" t="str">
        <f t="shared" si="23"/>
        <v/>
      </c>
      <c r="AR25" s="24" t="str">
        <f t="shared" si="23"/>
        <v/>
      </c>
      <c r="AS25" s="31" t="str">
        <f t="shared" si="23"/>
        <v/>
      </c>
      <c r="AT25" s="24" t="str">
        <f t="shared" si="23"/>
        <v/>
      </c>
      <c r="AU25" s="24" t="str">
        <f t="shared" si="23"/>
        <v/>
      </c>
      <c r="AV25" s="24" t="str">
        <f t="shared" si="23"/>
        <v/>
      </c>
      <c r="AW25" s="24" t="str">
        <f t="shared" si="23"/>
        <v/>
      </c>
      <c r="AX25" s="24" t="str">
        <f t="shared" si="23"/>
        <v/>
      </c>
      <c r="AY25" s="24" t="str">
        <f t="shared" si="23"/>
        <v/>
      </c>
      <c r="AZ25" s="24" t="str">
        <f t="shared" si="23"/>
        <v/>
      </c>
      <c r="BA25" s="24" t="str">
        <f t="shared" si="23"/>
        <v/>
      </c>
      <c r="BB25" s="24" t="str">
        <f t="shared" si="23"/>
        <v/>
      </c>
      <c r="BC25" s="24" t="str">
        <f t="shared" si="23"/>
        <v/>
      </c>
      <c r="BD25" s="24" t="str">
        <f t="shared" si="23"/>
        <v/>
      </c>
      <c r="BE25" s="24" t="str">
        <f t="shared" si="23"/>
        <v/>
      </c>
      <c r="BF25" s="24" t="str">
        <f t="shared" si="23"/>
        <v/>
      </c>
      <c r="BG25" s="24" t="str">
        <f t="shared" si="23"/>
        <v/>
      </c>
      <c r="BH25" s="24" t="str">
        <f t="shared" si="23"/>
        <v/>
      </c>
      <c r="BI25" s="24" t="str">
        <f t="shared" si="23"/>
        <v/>
      </c>
      <c r="BJ25" s="24" t="str">
        <f t="shared" si="23"/>
        <v/>
      </c>
      <c r="BK25" s="31" t="str">
        <f t="shared" si="23"/>
        <v/>
      </c>
      <c r="BL25" s="24" t="str">
        <f t="shared" si="23"/>
        <v/>
      </c>
      <c r="BM25" s="24" t="str">
        <f t="shared" si="23"/>
        <v/>
      </c>
      <c r="BN25" s="24" t="str">
        <f t="shared" si="23"/>
        <v/>
      </c>
      <c r="BO25" s="24" t="str">
        <f t="shared" si="23"/>
        <v/>
      </c>
      <c r="BP25" s="24" t="str">
        <f t="shared" si="23"/>
        <v/>
      </c>
      <c r="BQ25" s="24" t="str">
        <f t="shared" si="23"/>
        <v/>
      </c>
      <c r="BR25" s="24" t="str">
        <f t="shared" si="23"/>
        <v/>
      </c>
      <c r="BS25" s="24" t="str">
        <f t="shared" si="23"/>
        <v/>
      </c>
      <c r="BT25" s="24" t="str">
        <f t="shared" si="23"/>
        <v/>
      </c>
      <c r="BU25" s="24" t="str">
        <f t="shared" si="23"/>
        <v/>
      </c>
      <c r="BV25" s="24" t="str">
        <f t="shared" si="23"/>
        <v/>
      </c>
      <c r="BW25" s="25" t="s">
        <v>10</v>
      </c>
      <c r="BX25" s="2"/>
      <c r="BY25" s="26" t="str">
        <f>IF(OR(H25="",I25=""),"",I25-H25+1)</f>
        <v/>
      </c>
    </row>
    <row r="26" spans="1:77" s="1" customFormat="1" ht="22.15" customHeight="1" x14ac:dyDescent="0.15">
      <c r="A26" s="135"/>
      <c r="B26" s="137"/>
      <c r="C26" s="149"/>
      <c r="D26" s="139"/>
      <c r="E26" s="141"/>
      <c r="F26" s="143"/>
      <c r="G26" s="145"/>
      <c r="H26" s="133"/>
      <c r="I26" s="131"/>
      <c r="J26" s="131"/>
      <c r="K26" s="131"/>
      <c r="L26" s="27" t="str">
        <f>IF(AND($K25&gt;=L$8,$J25&lt;M$8),"━","")</f>
        <v/>
      </c>
      <c r="M26" s="27" t="str">
        <f t="shared" ref="M26:BV26" si="24">IF(AND($K25&gt;=M$8,$J25&lt;N$8),"━","")</f>
        <v/>
      </c>
      <c r="N26" s="27" t="str">
        <f t="shared" si="24"/>
        <v/>
      </c>
      <c r="O26" s="27" t="str">
        <f t="shared" si="24"/>
        <v/>
      </c>
      <c r="P26" s="27" t="str">
        <f t="shared" si="24"/>
        <v/>
      </c>
      <c r="Q26" s="27" t="str">
        <f t="shared" si="24"/>
        <v/>
      </c>
      <c r="R26" s="27" t="str">
        <f t="shared" si="24"/>
        <v/>
      </c>
      <c r="S26" s="27" t="str">
        <f t="shared" si="24"/>
        <v/>
      </c>
      <c r="T26" s="27" t="str">
        <f t="shared" si="24"/>
        <v/>
      </c>
      <c r="U26" s="27" t="str">
        <f t="shared" si="24"/>
        <v/>
      </c>
      <c r="V26" s="27" t="str">
        <f t="shared" si="24"/>
        <v/>
      </c>
      <c r="W26" s="27" t="str">
        <f t="shared" si="24"/>
        <v/>
      </c>
      <c r="X26" s="27" t="str">
        <f t="shared" si="24"/>
        <v/>
      </c>
      <c r="Y26" s="27" t="str">
        <f t="shared" si="24"/>
        <v/>
      </c>
      <c r="Z26" s="27" t="str">
        <f t="shared" si="24"/>
        <v/>
      </c>
      <c r="AA26" s="32" t="str">
        <f t="shared" si="24"/>
        <v/>
      </c>
      <c r="AB26" s="27" t="str">
        <f t="shared" si="24"/>
        <v/>
      </c>
      <c r="AC26" s="27" t="str">
        <f t="shared" si="24"/>
        <v/>
      </c>
      <c r="AD26" s="27" t="str">
        <f t="shared" si="24"/>
        <v/>
      </c>
      <c r="AE26" s="27" t="str">
        <f t="shared" si="24"/>
        <v/>
      </c>
      <c r="AF26" s="27" t="str">
        <f t="shared" si="24"/>
        <v/>
      </c>
      <c r="AG26" s="27" t="str">
        <f t="shared" si="24"/>
        <v/>
      </c>
      <c r="AH26" s="27" t="str">
        <f t="shared" si="24"/>
        <v/>
      </c>
      <c r="AI26" s="27" t="str">
        <f t="shared" si="24"/>
        <v/>
      </c>
      <c r="AJ26" s="27" t="str">
        <f t="shared" si="24"/>
        <v/>
      </c>
      <c r="AK26" s="27" t="str">
        <f t="shared" si="24"/>
        <v/>
      </c>
      <c r="AL26" s="27" t="str">
        <f t="shared" si="24"/>
        <v/>
      </c>
      <c r="AM26" s="27" t="str">
        <f t="shared" si="24"/>
        <v/>
      </c>
      <c r="AN26" s="27" t="str">
        <f t="shared" si="24"/>
        <v/>
      </c>
      <c r="AO26" s="27" t="str">
        <f t="shared" si="24"/>
        <v/>
      </c>
      <c r="AP26" s="27" t="str">
        <f t="shared" si="24"/>
        <v/>
      </c>
      <c r="AQ26" s="27" t="str">
        <f t="shared" si="24"/>
        <v/>
      </c>
      <c r="AR26" s="27" t="str">
        <f t="shared" si="24"/>
        <v/>
      </c>
      <c r="AS26" s="32" t="str">
        <f t="shared" si="24"/>
        <v/>
      </c>
      <c r="AT26" s="27" t="str">
        <f t="shared" si="24"/>
        <v/>
      </c>
      <c r="AU26" s="27" t="str">
        <f t="shared" si="24"/>
        <v/>
      </c>
      <c r="AV26" s="27" t="str">
        <f t="shared" si="24"/>
        <v/>
      </c>
      <c r="AW26" s="27" t="str">
        <f t="shared" si="24"/>
        <v/>
      </c>
      <c r="AX26" s="27" t="str">
        <f t="shared" si="24"/>
        <v/>
      </c>
      <c r="AY26" s="27" t="str">
        <f t="shared" si="24"/>
        <v/>
      </c>
      <c r="AZ26" s="27" t="str">
        <f t="shared" si="24"/>
        <v/>
      </c>
      <c r="BA26" s="27" t="str">
        <f t="shared" si="24"/>
        <v/>
      </c>
      <c r="BB26" s="27" t="str">
        <f t="shared" si="24"/>
        <v/>
      </c>
      <c r="BC26" s="27" t="str">
        <f t="shared" si="24"/>
        <v/>
      </c>
      <c r="BD26" s="27" t="str">
        <f t="shared" si="24"/>
        <v/>
      </c>
      <c r="BE26" s="27" t="str">
        <f t="shared" si="24"/>
        <v/>
      </c>
      <c r="BF26" s="27" t="str">
        <f t="shared" si="24"/>
        <v/>
      </c>
      <c r="BG26" s="27" t="str">
        <f t="shared" si="24"/>
        <v/>
      </c>
      <c r="BH26" s="27" t="str">
        <f t="shared" si="24"/>
        <v/>
      </c>
      <c r="BI26" s="27" t="str">
        <f t="shared" si="24"/>
        <v/>
      </c>
      <c r="BJ26" s="27" t="str">
        <f t="shared" si="24"/>
        <v/>
      </c>
      <c r="BK26" s="32" t="str">
        <f t="shared" si="24"/>
        <v/>
      </c>
      <c r="BL26" s="27" t="str">
        <f t="shared" si="24"/>
        <v/>
      </c>
      <c r="BM26" s="27" t="str">
        <f t="shared" si="24"/>
        <v/>
      </c>
      <c r="BN26" s="27" t="str">
        <f t="shared" si="24"/>
        <v/>
      </c>
      <c r="BO26" s="27" t="str">
        <f t="shared" si="24"/>
        <v/>
      </c>
      <c r="BP26" s="27" t="str">
        <f t="shared" si="24"/>
        <v/>
      </c>
      <c r="BQ26" s="27" t="str">
        <f t="shared" si="24"/>
        <v/>
      </c>
      <c r="BR26" s="27" t="str">
        <f t="shared" si="24"/>
        <v/>
      </c>
      <c r="BS26" s="27" t="str">
        <f t="shared" si="24"/>
        <v/>
      </c>
      <c r="BT26" s="27" t="str">
        <f t="shared" si="24"/>
        <v/>
      </c>
      <c r="BU26" s="27" t="str">
        <f t="shared" si="24"/>
        <v/>
      </c>
      <c r="BV26" s="27" t="str">
        <f t="shared" si="24"/>
        <v/>
      </c>
      <c r="BW26" s="25" t="s">
        <v>10</v>
      </c>
      <c r="BX26" s="2"/>
      <c r="BY26" s="28" t="str">
        <f>IF(OR(J25="",K25=""),"",K25-J25+1)</f>
        <v/>
      </c>
    </row>
    <row r="27" spans="1:77" s="1" customFormat="1" ht="22.15" customHeight="1" x14ac:dyDescent="0.15">
      <c r="A27" s="134">
        <v>25</v>
      </c>
      <c r="B27" s="136"/>
      <c r="C27" s="148"/>
      <c r="D27" s="138"/>
      <c r="E27" s="140"/>
      <c r="F27" s="142"/>
      <c r="G27" s="144"/>
      <c r="H27" s="132"/>
      <c r="I27" s="130"/>
      <c r="J27" s="130"/>
      <c r="K27" s="130"/>
      <c r="L27" s="24" t="str">
        <f>IF(AND($I27&gt;=L$8,$H27&lt;M$8),"━","")</f>
        <v/>
      </c>
      <c r="M27" s="24" t="str">
        <f t="shared" ref="M27:BV27" si="25">IF(AND($I27&gt;=M$8,$H27&lt;N$8),"━","")</f>
        <v/>
      </c>
      <c r="N27" s="24" t="str">
        <f t="shared" si="25"/>
        <v/>
      </c>
      <c r="O27" s="24" t="str">
        <f t="shared" si="25"/>
        <v/>
      </c>
      <c r="P27" s="24" t="str">
        <f t="shared" si="25"/>
        <v/>
      </c>
      <c r="Q27" s="24" t="str">
        <f t="shared" si="25"/>
        <v/>
      </c>
      <c r="R27" s="24" t="str">
        <f t="shared" si="25"/>
        <v/>
      </c>
      <c r="S27" s="24" t="str">
        <f t="shared" si="25"/>
        <v/>
      </c>
      <c r="T27" s="24" t="str">
        <f t="shared" si="25"/>
        <v/>
      </c>
      <c r="U27" s="24" t="str">
        <f t="shared" si="25"/>
        <v/>
      </c>
      <c r="V27" s="24" t="str">
        <f t="shared" si="25"/>
        <v/>
      </c>
      <c r="W27" s="24" t="str">
        <f t="shared" si="25"/>
        <v/>
      </c>
      <c r="X27" s="24" t="str">
        <f t="shared" si="25"/>
        <v/>
      </c>
      <c r="Y27" s="24" t="str">
        <f t="shared" si="25"/>
        <v/>
      </c>
      <c r="Z27" s="24" t="str">
        <f t="shared" si="25"/>
        <v/>
      </c>
      <c r="AA27" s="31" t="str">
        <f t="shared" si="25"/>
        <v/>
      </c>
      <c r="AB27" s="24" t="str">
        <f t="shared" si="25"/>
        <v/>
      </c>
      <c r="AC27" s="24" t="str">
        <f t="shared" si="25"/>
        <v/>
      </c>
      <c r="AD27" s="24" t="str">
        <f t="shared" si="25"/>
        <v/>
      </c>
      <c r="AE27" s="24" t="str">
        <f t="shared" si="25"/>
        <v/>
      </c>
      <c r="AF27" s="24" t="str">
        <f t="shared" si="25"/>
        <v/>
      </c>
      <c r="AG27" s="24" t="str">
        <f t="shared" si="25"/>
        <v/>
      </c>
      <c r="AH27" s="24" t="str">
        <f t="shared" si="25"/>
        <v/>
      </c>
      <c r="AI27" s="24" t="str">
        <f t="shared" si="25"/>
        <v/>
      </c>
      <c r="AJ27" s="24" t="str">
        <f t="shared" si="25"/>
        <v/>
      </c>
      <c r="AK27" s="24" t="str">
        <f t="shared" si="25"/>
        <v/>
      </c>
      <c r="AL27" s="24" t="str">
        <f t="shared" si="25"/>
        <v/>
      </c>
      <c r="AM27" s="24" t="str">
        <f t="shared" si="25"/>
        <v/>
      </c>
      <c r="AN27" s="24" t="str">
        <f t="shared" si="25"/>
        <v/>
      </c>
      <c r="AO27" s="24" t="str">
        <f t="shared" si="25"/>
        <v/>
      </c>
      <c r="AP27" s="24" t="str">
        <f t="shared" si="25"/>
        <v/>
      </c>
      <c r="AQ27" s="24" t="str">
        <f t="shared" si="25"/>
        <v/>
      </c>
      <c r="AR27" s="24" t="str">
        <f t="shared" si="25"/>
        <v/>
      </c>
      <c r="AS27" s="31" t="str">
        <f t="shared" si="25"/>
        <v/>
      </c>
      <c r="AT27" s="24" t="str">
        <f t="shared" si="25"/>
        <v/>
      </c>
      <c r="AU27" s="24" t="str">
        <f t="shared" si="25"/>
        <v/>
      </c>
      <c r="AV27" s="24" t="str">
        <f t="shared" si="25"/>
        <v/>
      </c>
      <c r="AW27" s="24" t="str">
        <f t="shared" si="25"/>
        <v/>
      </c>
      <c r="AX27" s="24" t="str">
        <f t="shared" si="25"/>
        <v/>
      </c>
      <c r="AY27" s="24" t="str">
        <f t="shared" si="25"/>
        <v/>
      </c>
      <c r="AZ27" s="24" t="str">
        <f t="shared" si="25"/>
        <v/>
      </c>
      <c r="BA27" s="24" t="str">
        <f t="shared" si="25"/>
        <v/>
      </c>
      <c r="BB27" s="24" t="str">
        <f t="shared" si="25"/>
        <v/>
      </c>
      <c r="BC27" s="24" t="str">
        <f t="shared" si="25"/>
        <v/>
      </c>
      <c r="BD27" s="24" t="str">
        <f t="shared" si="25"/>
        <v/>
      </c>
      <c r="BE27" s="24" t="str">
        <f t="shared" si="25"/>
        <v/>
      </c>
      <c r="BF27" s="24" t="str">
        <f t="shared" si="25"/>
        <v/>
      </c>
      <c r="BG27" s="24" t="str">
        <f t="shared" si="25"/>
        <v/>
      </c>
      <c r="BH27" s="24" t="str">
        <f t="shared" si="25"/>
        <v/>
      </c>
      <c r="BI27" s="24" t="str">
        <f t="shared" si="25"/>
        <v/>
      </c>
      <c r="BJ27" s="24" t="str">
        <f t="shared" si="25"/>
        <v/>
      </c>
      <c r="BK27" s="31" t="str">
        <f t="shared" si="25"/>
        <v/>
      </c>
      <c r="BL27" s="24" t="str">
        <f t="shared" si="25"/>
        <v/>
      </c>
      <c r="BM27" s="24" t="str">
        <f t="shared" si="25"/>
        <v/>
      </c>
      <c r="BN27" s="114" t="str">
        <f t="shared" si="25"/>
        <v/>
      </c>
      <c r="BO27" s="24" t="str">
        <f t="shared" si="25"/>
        <v/>
      </c>
      <c r="BP27" s="24" t="str">
        <f t="shared" si="25"/>
        <v/>
      </c>
      <c r="BQ27" s="24" t="str">
        <f t="shared" si="25"/>
        <v/>
      </c>
      <c r="BR27" s="24" t="str">
        <f t="shared" si="25"/>
        <v/>
      </c>
      <c r="BS27" s="24" t="str">
        <f t="shared" si="25"/>
        <v/>
      </c>
      <c r="BT27" s="24" t="str">
        <f t="shared" si="25"/>
        <v/>
      </c>
      <c r="BU27" s="24" t="str">
        <f t="shared" si="25"/>
        <v/>
      </c>
      <c r="BV27" s="24" t="str">
        <f t="shared" si="25"/>
        <v/>
      </c>
      <c r="BW27" s="25" t="s">
        <v>10</v>
      </c>
      <c r="BX27" s="2"/>
      <c r="BY27" s="26" t="str">
        <f>IF(OR(H27="",I27=""),"",I27-H27+1)</f>
        <v/>
      </c>
    </row>
    <row r="28" spans="1:77" s="1" customFormat="1" ht="22.15" customHeight="1" x14ac:dyDescent="0.15">
      <c r="A28" s="135"/>
      <c r="B28" s="137"/>
      <c r="C28" s="149"/>
      <c r="D28" s="139"/>
      <c r="E28" s="141"/>
      <c r="F28" s="143"/>
      <c r="G28" s="145"/>
      <c r="H28" s="133"/>
      <c r="I28" s="131"/>
      <c r="J28" s="131"/>
      <c r="K28" s="131"/>
      <c r="L28" s="27" t="str">
        <f>IF(AND($K27&gt;=L$8,$J27&lt;M$8),"━","")</f>
        <v/>
      </c>
      <c r="M28" s="27" t="str">
        <f t="shared" ref="M28:BV28" si="26">IF(AND($K27&gt;=M$8,$J27&lt;N$8),"━","")</f>
        <v/>
      </c>
      <c r="N28" s="27" t="str">
        <f t="shared" si="26"/>
        <v/>
      </c>
      <c r="O28" s="27" t="str">
        <f t="shared" si="26"/>
        <v/>
      </c>
      <c r="P28" s="27" t="str">
        <f t="shared" si="26"/>
        <v/>
      </c>
      <c r="Q28" s="27" t="str">
        <f t="shared" si="26"/>
        <v/>
      </c>
      <c r="R28" s="27" t="str">
        <f t="shared" si="26"/>
        <v/>
      </c>
      <c r="S28" s="27" t="str">
        <f t="shared" si="26"/>
        <v/>
      </c>
      <c r="T28" s="27" t="str">
        <f t="shared" si="26"/>
        <v/>
      </c>
      <c r="U28" s="27" t="str">
        <f t="shared" si="26"/>
        <v/>
      </c>
      <c r="V28" s="27" t="str">
        <f t="shared" si="26"/>
        <v/>
      </c>
      <c r="W28" s="27" t="str">
        <f t="shared" si="26"/>
        <v/>
      </c>
      <c r="X28" s="27" t="str">
        <f t="shared" si="26"/>
        <v/>
      </c>
      <c r="Y28" s="27" t="str">
        <f t="shared" si="26"/>
        <v/>
      </c>
      <c r="Z28" s="27" t="str">
        <f t="shared" si="26"/>
        <v/>
      </c>
      <c r="AA28" s="32" t="str">
        <f t="shared" si="26"/>
        <v/>
      </c>
      <c r="AB28" s="27" t="str">
        <f t="shared" si="26"/>
        <v/>
      </c>
      <c r="AC28" s="27" t="str">
        <f t="shared" si="26"/>
        <v/>
      </c>
      <c r="AD28" s="27" t="str">
        <f t="shared" si="26"/>
        <v/>
      </c>
      <c r="AE28" s="27" t="str">
        <f t="shared" si="26"/>
        <v/>
      </c>
      <c r="AF28" s="27" t="str">
        <f t="shared" si="26"/>
        <v/>
      </c>
      <c r="AG28" s="27" t="str">
        <f t="shared" si="26"/>
        <v/>
      </c>
      <c r="AH28" s="27" t="str">
        <f t="shared" si="26"/>
        <v/>
      </c>
      <c r="AI28" s="27" t="str">
        <f t="shared" si="26"/>
        <v/>
      </c>
      <c r="AJ28" s="27" t="str">
        <f t="shared" si="26"/>
        <v/>
      </c>
      <c r="AK28" s="27" t="str">
        <f t="shared" si="26"/>
        <v/>
      </c>
      <c r="AL28" s="27" t="str">
        <f t="shared" si="26"/>
        <v/>
      </c>
      <c r="AM28" s="27" t="str">
        <f t="shared" si="26"/>
        <v/>
      </c>
      <c r="AN28" s="27" t="str">
        <f t="shared" si="26"/>
        <v/>
      </c>
      <c r="AO28" s="27" t="str">
        <f t="shared" si="26"/>
        <v/>
      </c>
      <c r="AP28" s="27" t="str">
        <f t="shared" si="26"/>
        <v/>
      </c>
      <c r="AQ28" s="27" t="str">
        <f t="shared" si="26"/>
        <v/>
      </c>
      <c r="AR28" s="27" t="str">
        <f t="shared" si="26"/>
        <v/>
      </c>
      <c r="AS28" s="32" t="str">
        <f t="shared" si="26"/>
        <v/>
      </c>
      <c r="AT28" s="27" t="str">
        <f t="shared" si="26"/>
        <v/>
      </c>
      <c r="AU28" s="27" t="str">
        <f t="shared" si="26"/>
        <v/>
      </c>
      <c r="AV28" s="27" t="str">
        <f t="shared" si="26"/>
        <v/>
      </c>
      <c r="AW28" s="27" t="str">
        <f t="shared" si="26"/>
        <v/>
      </c>
      <c r="AX28" s="27" t="str">
        <f t="shared" si="26"/>
        <v/>
      </c>
      <c r="AY28" s="27" t="str">
        <f t="shared" si="26"/>
        <v/>
      </c>
      <c r="AZ28" s="27" t="str">
        <f t="shared" si="26"/>
        <v/>
      </c>
      <c r="BA28" s="27" t="str">
        <f t="shared" si="26"/>
        <v/>
      </c>
      <c r="BB28" s="27" t="str">
        <f t="shared" si="26"/>
        <v/>
      </c>
      <c r="BC28" s="27" t="str">
        <f t="shared" si="26"/>
        <v/>
      </c>
      <c r="BD28" s="27" t="str">
        <f t="shared" si="26"/>
        <v/>
      </c>
      <c r="BE28" s="27" t="str">
        <f t="shared" si="26"/>
        <v/>
      </c>
      <c r="BF28" s="27" t="str">
        <f t="shared" si="26"/>
        <v/>
      </c>
      <c r="BG28" s="27" t="str">
        <f t="shared" si="26"/>
        <v/>
      </c>
      <c r="BH28" s="27" t="str">
        <f t="shared" si="26"/>
        <v/>
      </c>
      <c r="BI28" s="27" t="str">
        <f t="shared" si="26"/>
        <v/>
      </c>
      <c r="BJ28" s="27" t="str">
        <f t="shared" si="26"/>
        <v/>
      </c>
      <c r="BK28" s="32" t="str">
        <f t="shared" si="26"/>
        <v/>
      </c>
      <c r="BL28" s="27" t="str">
        <f t="shared" si="26"/>
        <v/>
      </c>
      <c r="BM28" s="27" t="str">
        <f t="shared" si="26"/>
        <v/>
      </c>
      <c r="BN28" s="113" t="str">
        <f t="shared" si="26"/>
        <v/>
      </c>
      <c r="BO28" s="27" t="str">
        <f t="shared" si="26"/>
        <v/>
      </c>
      <c r="BP28" s="27" t="str">
        <f t="shared" si="26"/>
        <v/>
      </c>
      <c r="BQ28" s="27" t="str">
        <f t="shared" si="26"/>
        <v/>
      </c>
      <c r="BR28" s="27" t="str">
        <f t="shared" si="26"/>
        <v/>
      </c>
      <c r="BS28" s="27" t="str">
        <f t="shared" si="26"/>
        <v/>
      </c>
      <c r="BT28" s="27" t="str">
        <f t="shared" si="26"/>
        <v/>
      </c>
      <c r="BU28" s="27" t="str">
        <f t="shared" si="26"/>
        <v/>
      </c>
      <c r="BV28" s="27" t="str">
        <f t="shared" si="26"/>
        <v/>
      </c>
      <c r="BW28" s="25" t="s">
        <v>10</v>
      </c>
      <c r="BX28" s="2"/>
      <c r="BY28" s="28" t="str">
        <f>IF(OR(J27="",K27=""),"",K27-J27+1)</f>
        <v/>
      </c>
    </row>
    <row r="29" spans="1:77" s="1" customFormat="1" ht="22.15" customHeight="1" x14ac:dyDescent="0.15">
      <c r="A29" s="134">
        <v>26</v>
      </c>
      <c r="B29" s="136"/>
      <c r="C29" s="148"/>
      <c r="D29" s="138"/>
      <c r="E29" s="140"/>
      <c r="F29" s="142"/>
      <c r="G29" s="144"/>
      <c r="H29" s="132"/>
      <c r="I29" s="130"/>
      <c r="J29" s="130"/>
      <c r="K29" s="130"/>
      <c r="L29" s="24" t="str">
        <f>IF(AND($I29&gt;=L$8,$H29&lt;M$8),"━","")</f>
        <v/>
      </c>
      <c r="M29" s="24" t="str">
        <f t="shared" ref="M29:BV29" si="27">IF(AND($I29&gt;=M$8,$H29&lt;N$8),"━","")</f>
        <v/>
      </c>
      <c r="N29" s="24" t="str">
        <f t="shared" si="27"/>
        <v/>
      </c>
      <c r="O29" s="24" t="str">
        <f t="shared" si="27"/>
        <v/>
      </c>
      <c r="P29" s="24" t="str">
        <f t="shared" si="27"/>
        <v/>
      </c>
      <c r="Q29" s="24" t="str">
        <f t="shared" si="27"/>
        <v/>
      </c>
      <c r="R29" s="24" t="str">
        <f t="shared" si="27"/>
        <v/>
      </c>
      <c r="S29" s="24" t="str">
        <f t="shared" si="27"/>
        <v/>
      </c>
      <c r="T29" s="24" t="str">
        <f t="shared" si="27"/>
        <v/>
      </c>
      <c r="U29" s="24" t="str">
        <f t="shared" si="27"/>
        <v/>
      </c>
      <c r="V29" s="24" t="str">
        <f t="shared" si="27"/>
        <v/>
      </c>
      <c r="W29" s="24" t="str">
        <f t="shared" si="27"/>
        <v/>
      </c>
      <c r="X29" s="24" t="str">
        <f t="shared" si="27"/>
        <v/>
      </c>
      <c r="Y29" s="24" t="str">
        <f t="shared" si="27"/>
        <v/>
      </c>
      <c r="Z29" s="24" t="str">
        <f t="shared" si="27"/>
        <v/>
      </c>
      <c r="AA29" s="31" t="str">
        <f t="shared" si="27"/>
        <v/>
      </c>
      <c r="AB29" s="24" t="str">
        <f t="shared" si="27"/>
        <v/>
      </c>
      <c r="AC29" s="24" t="str">
        <f t="shared" si="27"/>
        <v/>
      </c>
      <c r="AD29" s="24" t="str">
        <f t="shared" si="27"/>
        <v/>
      </c>
      <c r="AE29" s="24" t="str">
        <f t="shared" si="27"/>
        <v/>
      </c>
      <c r="AF29" s="24" t="str">
        <f t="shared" si="27"/>
        <v/>
      </c>
      <c r="AG29" s="24" t="str">
        <f t="shared" si="27"/>
        <v/>
      </c>
      <c r="AH29" s="24" t="str">
        <f t="shared" si="27"/>
        <v/>
      </c>
      <c r="AI29" s="24" t="str">
        <f t="shared" si="27"/>
        <v/>
      </c>
      <c r="AJ29" s="24" t="str">
        <f t="shared" si="27"/>
        <v/>
      </c>
      <c r="AK29" s="24" t="str">
        <f t="shared" si="27"/>
        <v/>
      </c>
      <c r="AL29" s="24" t="str">
        <f t="shared" si="27"/>
        <v/>
      </c>
      <c r="AM29" s="24" t="str">
        <f t="shared" si="27"/>
        <v/>
      </c>
      <c r="AN29" s="24" t="str">
        <f t="shared" si="27"/>
        <v/>
      </c>
      <c r="AO29" s="24" t="str">
        <f t="shared" si="27"/>
        <v/>
      </c>
      <c r="AP29" s="24" t="str">
        <f t="shared" si="27"/>
        <v/>
      </c>
      <c r="AQ29" s="24" t="str">
        <f t="shared" si="27"/>
        <v/>
      </c>
      <c r="AR29" s="24" t="str">
        <f t="shared" si="27"/>
        <v/>
      </c>
      <c r="AS29" s="31" t="str">
        <f t="shared" si="27"/>
        <v/>
      </c>
      <c r="AT29" s="24" t="str">
        <f t="shared" si="27"/>
        <v/>
      </c>
      <c r="AU29" s="24" t="str">
        <f t="shared" si="27"/>
        <v/>
      </c>
      <c r="AV29" s="24" t="str">
        <f t="shared" si="27"/>
        <v/>
      </c>
      <c r="AW29" s="24" t="str">
        <f t="shared" si="27"/>
        <v/>
      </c>
      <c r="AX29" s="24" t="str">
        <f t="shared" si="27"/>
        <v/>
      </c>
      <c r="AY29" s="24" t="str">
        <f t="shared" si="27"/>
        <v/>
      </c>
      <c r="AZ29" s="24" t="str">
        <f t="shared" si="27"/>
        <v/>
      </c>
      <c r="BA29" s="24" t="str">
        <f t="shared" si="27"/>
        <v/>
      </c>
      <c r="BB29" s="24" t="str">
        <f t="shared" si="27"/>
        <v/>
      </c>
      <c r="BC29" s="24" t="str">
        <f t="shared" si="27"/>
        <v/>
      </c>
      <c r="BD29" s="24" t="str">
        <f t="shared" si="27"/>
        <v/>
      </c>
      <c r="BE29" s="24" t="str">
        <f t="shared" si="27"/>
        <v/>
      </c>
      <c r="BF29" s="24" t="str">
        <f t="shared" si="27"/>
        <v/>
      </c>
      <c r="BG29" s="24" t="str">
        <f t="shared" si="27"/>
        <v/>
      </c>
      <c r="BH29" s="24" t="str">
        <f t="shared" si="27"/>
        <v/>
      </c>
      <c r="BI29" s="24" t="str">
        <f t="shared" si="27"/>
        <v/>
      </c>
      <c r="BJ29" s="24" t="str">
        <f t="shared" si="27"/>
        <v/>
      </c>
      <c r="BK29" s="31" t="str">
        <f t="shared" si="27"/>
        <v/>
      </c>
      <c r="BL29" s="24" t="str">
        <f t="shared" si="27"/>
        <v/>
      </c>
      <c r="BM29" s="24" t="str">
        <f t="shared" si="27"/>
        <v/>
      </c>
      <c r="BN29" s="24" t="str">
        <f t="shared" si="27"/>
        <v/>
      </c>
      <c r="BO29" s="24" t="str">
        <f t="shared" si="27"/>
        <v/>
      </c>
      <c r="BP29" s="24" t="str">
        <f t="shared" si="27"/>
        <v/>
      </c>
      <c r="BQ29" s="24" t="str">
        <f t="shared" si="27"/>
        <v/>
      </c>
      <c r="BR29" s="24" t="str">
        <f t="shared" si="27"/>
        <v/>
      </c>
      <c r="BS29" s="24" t="str">
        <f t="shared" si="27"/>
        <v/>
      </c>
      <c r="BT29" s="24" t="str">
        <f t="shared" si="27"/>
        <v/>
      </c>
      <c r="BU29" s="24" t="str">
        <f t="shared" si="27"/>
        <v/>
      </c>
      <c r="BV29" s="24" t="str">
        <f t="shared" si="27"/>
        <v/>
      </c>
      <c r="BW29" s="25" t="s">
        <v>10</v>
      </c>
      <c r="BX29" s="2"/>
      <c r="BY29" s="26" t="str">
        <f>IF(OR(H29="",I29=""),"",I29-H29+1)</f>
        <v/>
      </c>
    </row>
    <row r="30" spans="1:77" s="1" customFormat="1" ht="22.15" customHeight="1" x14ac:dyDescent="0.15">
      <c r="A30" s="135"/>
      <c r="B30" s="137"/>
      <c r="C30" s="149"/>
      <c r="D30" s="139"/>
      <c r="E30" s="141"/>
      <c r="F30" s="143"/>
      <c r="G30" s="145"/>
      <c r="H30" s="133"/>
      <c r="I30" s="131"/>
      <c r="J30" s="131"/>
      <c r="K30" s="131"/>
      <c r="L30" s="27" t="str">
        <f>IF(AND($K29&gt;=L$8,$J29&lt;M$8),"━","")</f>
        <v/>
      </c>
      <c r="M30" s="27" t="str">
        <f t="shared" ref="M30:BV30" si="28">IF(AND($K29&gt;=M$8,$J29&lt;N$8),"━","")</f>
        <v/>
      </c>
      <c r="N30" s="27" t="str">
        <f t="shared" si="28"/>
        <v/>
      </c>
      <c r="O30" s="27" t="str">
        <f t="shared" si="28"/>
        <v/>
      </c>
      <c r="P30" s="27" t="str">
        <f t="shared" si="28"/>
        <v/>
      </c>
      <c r="Q30" s="27" t="str">
        <f t="shared" si="28"/>
        <v/>
      </c>
      <c r="R30" s="27" t="str">
        <f t="shared" si="28"/>
        <v/>
      </c>
      <c r="S30" s="27" t="str">
        <f t="shared" si="28"/>
        <v/>
      </c>
      <c r="T30" s="27" t="str">
        <f t="shared" si="28"/>
        <v/>
      </c>
      <c r="U30" s="27" t="str">
        <f t="shared" si="28"/>
        <v/>
      </c>
      <c r="V30" s="27" t="str">
        <f t="shared" si="28"/>
        <v/>
      </c>
      <c r="W30" s="27" t="str">
        <f t="shared" si="28"/>
        <v/>
      </c>
      <c r="X30" s="27" t="str">
        <f t="shared" si="28"/>
        <v/>
      </c>
      <c r="Y30" s="27" t="str">
        <f t="shared" si="28"/>
        <v/>
      </c>
      <c r="Z30" s="27" t="str">
        <f t="shared" si="28"/>
        <v/>
      </c>
      <c r="AA30" s="32" t="str">
        <f t="shared" si="28"/>
        <v/>
      </c>
      <c r="AB30" s="27" t="str">
        <f t="shared" si="28"/>
        <v/>
      </c>
      <c r="AC30" s="27" t="str">
        <f t="shared" si="28"/>
        <v/>
      </c>
      <c r="AD30" s="27" t="str">
        <f t="shared" si="28"/>
        <v/>
      </c>
      <c r="AE30" s="27" t="str">
        <f t="shared" si="28"/>
        <v/>
      </c>
      <c r="AF30" s="27" t="str">
        <f t="shared" si="28"/>
        <v/>
      </c>
      <c r="AG30" s="27" t="str">
        <f t="shared" si="28"/>
        <v/>
      </c>
      <c r="AH30" s="27" t="str">
        <f t="shared" si="28"/>
        <v/>
      </c>
      <c r="AI30" s="27" t="str">
        <f t="shared" si="28"/>
        <v/>
      </c>
      <c r="AJ30" s="27" t="str">
        <f t="shared" si="28"/>
        <v/>
      </c>
      <c r="AK30" s="27" t="str">
        <f t="shared" si="28"/>
        <v/>
      </c>
      <c r="AL30" s="27" t="str">
        <f t="shared" si="28"/>
        <v/>
      </c>
      <c r="AM30" s="27" t="str">
        <f t="shared" si="28"/>
        <v/>
      </c>
      <c r="AN30" s="27" t="str">
        <f t="shared" si="28"/>
        <v/>
      </c>
      <c r="AO30" s="27" t="str">
        <f t="shared" si="28"/>
        <v/>
      </c>
      <c r="AP30" s="27" t="str">
        <f t="shared" si="28"/>
        <v/>
      </c>
      <c r="AQ30" s="27" t="str">
        <f t="shared" si="28"/>
        <v/>
      </c>
      <c r="AR30" s="27" t="str">
        <f t="shared" si="28"/>
        <v/>
      </c>
      <c r="AS30" s="32" t="str">
        <f t="shared" si="28"/>
        <v/>
      </c>
      <c r="AT30" s="27" t="str">
        <f t="shared" si="28"/>
        <v/>
      </c>
      <c r="AU30" s="27" t="str">
        <f t="shared" si="28"/>
        <v/>
      </c>
      <c r="AV30" s="27" t="str">
        <f t="shared" si="28"/>
        <v/>
      </c>
      <c r="AW30" s="27" t="str">
        <f t="shared" si="28"/>
        <v/>
      </c>
      <c r="AX30" s="27" t="str">
        <f t="shared" si="28"/>
        <v/>
      </c>
      <c r="AY30" s="27" t="str">
        <f t="shared" si="28"/>
        <v/>
      </c>
      <c r="AZ30" s="27" t="str">
        <f t="shared" si="28"/>
        <v/>
      </c>
      <c r="BA30" s="27" t="str">
        <f t="shared" si="28"/>
        <v/>
      </c>
      <c r="BB30" s="27" t="str">
        <f t="shared" si="28"/>
        <v/>
      </c>
      <c r="BC30" s="27" t="str">
        <f t="shared" si="28"/>
        <v/>
      </c>
      <c r="BD30" s="27" t="str">
        <f t="shared" si="28"/>
        <v/>
      </c>
      <c r="BE30" s="27" t="str">
        <f t="shared" si="28"/>
        <v/>
      </c>
      <c r="BF30" s="27" t="str">
        <f t="shared" si="28"/>
        <v/>
      </c>
      <c r="BG30" s="27" t="str">
        <f t="shared" si="28"/>
        <v/>
      </c>
      <c r="BH30" s="27" t="str">
        <f t="shared" si="28"/>
        <v/>
      </c>
      <c r="BI30" s="27" t="str">
        <f t="shared" si="28"/>
        <v/>
      </c>
      <c r="BJ30" s="27" t="str">
        <f t="shared" si="28"/>
        <v/>
      </c>
      <c r="BK30" s="32" t="str">
        <f t="shared" si="28"/>
        <v/>
      </c>
      <c r="BL30" s="27" t="str">
        <f t="shared" si="28"/>
        <v/>
      </c>
      <c r="BM30" s="27" t="str">
        <f t="shared" si="28"/>
        <v/>
      </c>
      <c r="BN30" s="27" t="str">
        <f t="shared" si="28"/>
        <v/>
      </c>
      <c r="BO30" s="27" t="str">
        <f t="shared" si="28"/>
        <v/>
      </c>
      <c r="BP30" s="27" t="str">
        <f t="shared" si="28"/>
        <v/>
      </c>
      <c r="BQ30" s="27" t="str">
        <f t="shared" si="28"/>
        <v/>
      </c>
      <c r="BR30" s="27" t="str">
        <f t="shared" si="28"/>
        <v/>
      </c>
      <c r="BS30" s="27" t="str">
        <f t="shared" si="28"/>
        <v/>
      </c>
      <c r="BT30" s="27" t="str">
        <f t="shared" si="28"/>
        <v/>
      </c>
      <c r="BU30" s="27" t="str">
        <f t="shared" si="28"/>
        <v/>
      </c>
      <c r="BV30" s="27" t="str">
        <f t="shared" si="28"/>
        <v/>
      </c>
      <c r="BW30" s="25" t="s">
        <v>10</v>
      </c>
      <c r="BX30" s="2"/>
      <c r="BY30" s="28" t="str">
        <f>IF(OR(J29="",K29=""),"",K29-J29+1)</f>
        <v/>
      </c>
    </row>
    <row r="31" spans="1:77" s="1" customFormat="1" ht="22.15" customHeight="1" x14ac:dyDescent="0.15">
      <c r="A31" s="134">
        <v>27</v>
      </c>
      <c r="B31" s="136"/>
      <c r="C31" s="148"/>
      <c r="D31" s="138"/>
      <c r="E31" s="140"/>
      <c r="F31" s="142"/>
      <c r="G31" s="144"/>
      <c r="H31" s="132"/>
      <c r="I31" s="130"/>
      <c r="J31" s="130"/>
      <c r="K31" s="130"/>
      <c r="L31" s="24" t="str">
        <f>IF(AND($I31&gt;=L$8,$H31&lt;M$8),"━","")</f>
        <v/>
      </c>
      <c r="M31" s="24" t="str">
        <f t="shared" ref="M31:BV31" si="29">IF(AND($I31&gt;=M$8,$H31&lt;N$8),"━","")</f>
        <v/>
      </c>
      <c r="N31" s="24" t="str">
        <f t="shared" si="29"/>
        <v/>
      </c>
      <c r="O31" s="24" t="str">
        <f t="shared" si="29"/>
        <v/>
      </c>
      <c r="P31" s="24" t="str">
        <f t="shared" si="29"/>
        <v/>
      </c>
      <c r="Q31" s="24" t="str">
        <f t="shared" si="29"/>
        <v/>
      </c>
      <c r="R31" s="24" t="str">
        <f t="shared" si="29"/>
        <v/>
      </c>
      <c r="S31" s="24" t="str">
        <f t="shared" si="29"/>
        <v/>
      </c>
      <c r="T31" s="24" t="str">
        <f t="shared" si="29"/>
        <v/>
      </c>
      <c r="U31" s="24" t="str">
        <f t="shared" si="29"/>
        <v/>
      </c>
      <c r="V31" s="24" t="str">
        <f t="shared" si="29"/>
        <v/>
      </c>
      <c r="W31" s="24" t="str">
        <f t="shared" si="29"/>
        <v/>
      </c>
      <c r="X31" s="24" t="str">
        <f t="shared" si="29"/>
        <v/>
      </c>
      <c r="Y31" s="24" t="str">
        <f t="shared" si="29"/>
        <v/>
      </c>
      <c r="Z31" s="24" t="str">
        <f t="shared" si="29"/>
        <v/>
      </c>
      <c r="AA31" s="31" t="str">
        <f t="shared" si="29"/>
        <v/>
      </c>
      <c r="AB31" s="24" t="str">
        <f t="shared" si="29"/>
        <v/>
      </c>
      <c r="AC31" s="24" t="str">
        <f t="shared" si="29"/>
        <v/>
      </c>
      <c r="AD31" s="24" t="str">
        <f t="shared" si="29"/>
        <v/>
      </c>
      <c r="AE31" s="24" t="str">
        <f t="shared" si="29"/>
        <v/>
      </c>
      <c r="AF31" s="24" t="str">
        <f t="shared" si="29"/>
        <v/>
      </c>
      <c r="AG31" s="24" t="str">
        <f t="shared" si="29"/>
        <v/>
      </c>
      <c r="AH31" s="24" t="str">
        <f t="shared" si="29"/>
        <v/>
      </c>
      <c r="AI31" s="24" t="str">
        <f t="shared" si="29"/>
        <v/>
      </c>
      <c r="AJ31" s="24" t="str">
        <f t="shared" si="29"/>
        <v/>
      </c>
      <c r="AK31" s="24" t="str">
        <f t="shared" si="29"/>
        <v/>
      </c>
      <c r="AL31" s="24" t="str">
        <f t="shared" si="29"/>
        <v/>
      </c>
      <c r="AM31" s="24" t="str">
        <f t="shared" si="29"/>
        <v/>
      </c>
      <c r="AN31" s="24" t="str">
        <f t="shared" si="29"/>
        <v/>
      </c>
      <c r="AO31" s="24" t="str">
        <f t="shared" si="29"/>
        <v/>
      </c>
      <c r="AP31" s="24" t="str">
        <f t="shared" si="29"/>
        <v/>
      </c>
      <c r="AQ31" s="24" t="str">
        <f t="shared" si="29"/>
        <v/>
      </c>
      <c r="AR31" s="24" t="str">
        <f t="shared" si="29"/>
        <v/>
      </c>
      <c r="AS31" s="31" t="str">
        <f t="shared" si="29"/>
        <v/>
      </c>
      <c r="AT31" s="24" t="str">
        <f t="shared" si="29"/>
        <v/>
      </c>
      <c r="AU31" s="24" t="str">
        <f t="shared" si="29"/>
        <v/>
      </c>
      <c r="AV31" s="24" t="str">
        <f t="shared" si="29"/>
        <v/>
      </c>
      <c r="AW31" s="24" t="str">
        <f t="shared" si="29"/>
        <v/>
      </c>
      <c r="AX31" s="24" t="str">
        <f t="shared" si="29"/>
        <v/>
      </c>
      <c r="AY31" s="24" t="str">
        <f t="shared" si="29"/>
        <v/>
      </c>
      <c r="AZ31" s="24" t="str">
        <f t="shared" si="29"/>
        <v/>
      </c>
      <c r="BA31" s="24" t="str">
        <f t="shared" si="29"/>
        <v/>
      </c>
      <c r="BB31" s="24" t="str">
        <f t="shared" si="29"/>
        <v/>
      </c>
      <c r="BC31" s="24" t="str">
        <f t="shared" si="29"/>
        <v/>
      </c>
      <c r="BD31" s="24" t="str">
        <f t="shared" si="29"/>
        <v/>
      </c>
      <c r="BE31" s="24" t="str">
        <f t="shared" si="29"/>
        <v/>
      </c>
      <c r="BF31" s="24" t="str">
        <f t="shared" si="29"/>
        <v/>
      </c>
      <c r="BG31" s="24" t="str">
        <f t="shared" si="29"/>
        <v/>
      </c>
      <c r="BH31" s="24" t="str">
        <f t="shared" si="29"/>
        <v/>
      </c>
      <c r="BI31" s="24" t="str">
        <f t="shared" si="29"/>
        <v/>
      </c>
      <c r="BJ31" s="24" t="str">
        <f t="shared" si="29"/>
        <v/>
      </c>
      <c r="BK31" s="31" t="str">
        <f t="shared" si="29"/>
        <v/>
      </c>
      <c r="BL31" s="24" t="str">
        <f t="shared" si="29"/>
        <v/>
      </c>
      <c r="BM31" s="24" t="str">
        <f t="shared" si="29"/>
        <v/>
      </c>
      <c r="BN31" s="114" t="str">
        <f t="shared" si="29"/>
        <v/>
      </c>
      <c r="BO31" s="24" t="str">
        <f t="shared" si="29"/>
        <v/>
      </c>
      <c r="BP31" s="24" t="str">
        <f t="shared" si="29"/>
        <v/>
      </c>
      <c r="BQ31" s="24" t="str">
        <f t="shared" si="29"/>
        <v/>
      </c>
      <c r="BR31" s="24" t="str">
        <f t="shared" si="29"/>
        <v/>
      </c>
      <c r="BS31" s="24" t="str">
        <f t="shared" si="29"/>
        <v/>
      </c>
      <c r="BT31" s="24" t="str">
        <f t="shared" si="29"/>
        <v/>
      </c>
      <c r="BU31" s="24" t="str">
        <f t="shared" si="29"/>
        <v/>
      </c>
      <c r="BV31" s="24" t="str">
        <f t="shared" si="29"/>
        <v/>
      </c>
      <c r="BW31" s="25" t="s">
        <v>10</v>
      </c>
      <c r="BX31" s="2"/>
      <c r="BY31" s="26" t="str">
        <f>IF(OR(H31="",I31=""),"",I31-H31+1)</f>
        <v/>
      </c>
    </row>
    <row r="32" spans="1:77" s="1" customFormat="1" ht="22.15" customHeight="1" x14ac:dyDescent="0.15">
      <c r="A32" s="135"/>
      <c r="B32" s="137"/>
      <c r="C32" s="149"/>
      <c r="D32" s="139"/>
      <c r="E32" s="141"/>
      <c r="F32" s="143"/>
      <c r="G32" s="145"/>
      <c r="H32" s="133"/>
      <c r="I32" s="131"/>
      <c r="J32" s="131"/>
      <c r="K32" s="131"/>
      <c r="L32" s="27" t="str">
        <f>IF(AND($K31&gt;=L$8,$J31&lt;M$8),"━","")</f>
        <v/>
      </c>
      <c r="M32" s="27" t="str">
        <f t="shared" ref="M32:BV32" si="30">IF(AND($K31&gt;=M$8,$J31&lt;N$8),"━","")</f>
        <v/>
      </c>
      <c r="N32" s="27" t="str">
        <f t="shared" si="30"/>
        <v/>
      </c>
      <c r="O32" s="27" t="str">
        <f t="shared" si="30"/>
        <v/>
      </c>
      <c r="P32" s="27" t="str">
        <f t="shared" si="30"/>
        <v/>
      </c>
      <c r="Q32" s="27" t="str">
        <f t="shared" si="30"/>
        <v/>
      </c>
      <c r="R32" s="27" t="str">
        <f t="shared" si="30"/>
        <v/>
      </c>
      <c r="S32" s="27" t="str">
        <f t="shared" si="30"/>
        <v/>
      </c>
      <c r="T32" s="27" t="str">
        <f t="shared" si="30"/>
        <v/>
      </c>
      <c r="U32" s="27" t="str">
        <f t="shared" si="30"/>
        <v/>
      </c>
      <c r="V32" s="27" t="str">
        <f t="shared" si="30"/>
        <v/>
      </c>
      <c r="W32" s="27" t="str">
        <f t="shared" si="30"/>
        <v/>
      </c>
      <c r="X32" s="27" t="str">
        <f t="shared" si="30"/>
        <v/>
      </c>
      <c r="Y32" s="27" t="str">
        <f t="shared" si="30"/>
        <v/>
      </c>
      <c r="Z32" s="27" t="str">
        <f t="shared" si="30"/>
        <v/>
      </c>
      <c r="AA32" s="32" t="str">
        <f t="shared" si="30"/>
        <v/>
      </c>
      <c r="AB32" s="27" t="str">
        <f t="shared" si="30"/>
        <v/>
      </c>
      <c r="AC32" s="27" t="str">
        <f t="shared" si="30"/>
        <v/>
      </c>
      <c r="AD32" s="27" t="str">
        <f t="shared" si="30"/>
        <v/>
      </c>
      <c r="AE32" s="27" t="str">
        <f t="shared" si="30"/>
        <v/>
      </c>
      <c r="AF32" s="27" t="str">
        <f t="shared" si="30"/>
        <v/>
      </c>
      <c r="AG32" s="27" t="str">
        <f t="shared" si="30"/>
        <v/>
      </c>
      <c r="AH32" s="27" t="str">
        <f t="shared" si="30"/>
        <v/>
      </c>
      <c r="AI32" s="27" t="str">
        <f t="shared" si="30"/>
        <v/>
      </c>
      <c r="AJ32" s="27" t="str">
        <f t="shared" si="30"/>
        <v/>
      </c>
      <c r="AK32" s="27" t="str">
        <f t="shared" si="30"/>
        <v/>
      </c>
      <c r="AL32" s="27" t="str">
        <f t="shared" si="30"/>
        <v/>
      </c>
      <c r="AM32" s="27" t="str">
        <f t="shared" si="30"/>
        <v/>
      </c>
      <c r="AN32" s="27" t="str">
        <f t="shared" si="30"/>
        <v/>
      </c>
      <c r="AO32" s="27" t="str">
        <f t="shared" si="30"/>
        <v/>
      </c>
      <c r="AP32" s="27" t="str">
        <f t="shared" si="30"/>
        <v/>
      </c>
      <c r="AQ32" s="27" t="str">
        <f t="shared" si="30"/>
        <v/>
      </c>
      <c r="AR32" s="27" t="str">
        <f t="shared" si="30"/>
        <v/>
      </c>
      <c r="AS32" s="32" t="str">
        <f t="shared" si="30"/>
        <v/>
      </c>
      <c r="AT32" s="27" t="str">
        <f t="shared" si="30"/>
        <v/>
      </c>
      <c r="AU32" s="27" t="str">
        <f t="shared" si="30"/>
        <v/>
      </c>
      <c r="AV32" s="27" t="str">
        <f t="shared" si="30"/>
        <v/>
      </c>
      <c r="AW32" s="27" t="str">
        <f t="shared" si="30"/>
        <v/>
      </c>
      <c r="AX32" s="27" t="str">
        <f t="shared" si="30"/>
        <v/>
      </c>
      <c r="AY32" s="27" t="str">
        <f t="shared" si="30"/>
        <v/>
      </c>
      <c r="AZ32" s="27" t="str">
        <f t="shared" si="30"/>
        <v/>
      </c>
      <c r="BA32" s="27" t="str">
        <f t="shared" si="30"/>
        <v/>
      </c>
      <c r="BB32" s="27" t="str">
        <f t="shared" si="30"/>
        <v/>
      </c>
      <c r="BC32" s="27" t="str">
        <f t="shared" si="30"/>
        <v/>
      </c>
      <c r="BD32" s="27" t="str">
        <f t="shared" si="30"/>
        <v/>
      </c>
      <c r="BE32" s="27" t="str">
        <f t="shared" si="30"/>
        <v/>
      </c>
      <c r="BF32" s="27" t="str">
        <f t="shared" si="30"/>
        <v/>
      </c>
      <c r="BG32" s="27" t="str">
        <f t="shared" si="30"/>
        <v/>
      </c>
      <c r="BH32" s="27" t="str">
        <f t="shared" si="30"/>
        <v/>
      </c>
      <c r="BI32" s="27" t="str">
        <f t="shared" si="30"/>
        <v/>
      </c>
      <c r="BJ32" s="27" t="str">
        <f t="shared" si="30"/>
        <v/>
      </c>
      <c r="BK32" s="32" t="str">
        <f t="shared" si="30"/>
        <v/>
      </c>
      <c r="BL32" s="27" t="str">
        <f t="shared" si="30"/>
        <v/>
      </c>
      <c r="BM32" s="27" t="str">
        <f t="shared" si="30"/>
        <v/>
      </c>
      <c r="BN32" s="113" t="str">
        <f t="shared" si="30"/>
        <v/>
      </c>
      <c r="BO32" s="27" t="str">
        <f t="shared" si="30"/>
        <v/>
      </c>
      <c r="BP32" s="27" t="str">
        <f t="shared" si="30"/>
        <v/>
      </c>
      <c r="BQ32" s="27" t="str">
        <f t="shared" si="30"/>
        <v/>
      </c>
      <c r="BR32" s="27" t="str">
        <f t="shared" si="30"/>
        <v/>
      </c>
      <c r="BS32" s="27" t="str">
        <f t="shared" si="30"/>
        <v/>
      </c>
      <c r="BT32" s="27" t="str">
        <f t="shared" si="30"/>
        <v/>
      </c>
      <c r="BU32" s="27" t="str">
        <f t="shared" si="30"/>
        <v/>
      </c>
      <c r="BV32" s="27" t="str">
        <f t="shared" si="30"/>
        <v/>
      </c>
      <c r="BW32" s="25" t="s">
        <v>10</v>
      </c>
      <c r="BX32" s="2"/>
      <c r="BY32" s="28" t="str">
        <f>IF(OR(J31="",K31=""),"",K31-J31+1)</f>
        <v/>
      </c>
    </row>
    <row r="33" spans="1:77" s="1" customFormat="1" ht="22.15" customHeight="1" x14ac:dyDescent="0.15">
      <c r="A33" s="134">
        <v>28</v>
      </c>
      <c r="B33" s="136"/>
      <c r="C33" s="148"/>
      <c r="D33" s="138"/>
      <c r="E33" s="140"/>
      <c r="F33" s="142"/>
      <c r="G33" s="144"/>
      <c r="H33" s="132"/>
      <c r="I33" s="130"/>
      <c r="J33" s="130"/>
      <c r="K33" s="130"/>
      <c r="L33" s="24" t="str">
        <f>IF(AND($I33&gt;=L$8,$H33&lt;M$8),"━","")</f>
        <v/>
      </c>
      <c r="M33" s="24" t="str">
        <f t="shared" ref="M33:BV33" si="31">IF(AND($I33&gt;=M$8,$H33&lt;N$8),"━","")</f>
        <v/>
      </c>
      <c r="N33" s="24" t="str">
        <f t="shared" si="31"/>
        <v/>
      </c>
      <c r="O33" s="24" t="str">
        <f t="shared" si="31"/>
        <v/>
      </c>
      <c r="P33" s="24" t="str">
        <f t="shared" si="31"/>
        <v/>
      </c>
      <c r="Q33" s="24" t="str">
        <f t="shared" si="31"/>
        <v/>
      </c>
      <c r="R33" s="24" t="str">
        <f t="shared" si="31"/>
        <v/>
      </c>
      <c r="S33" s="24" t="str">
        <f t="shared" si="31"/>
        <v/>
      </c>
      <c r="T33" s="24" t="str">
        <f t="shared" si="31"/>
        <v/>
      </c>
      <c r="U33" s="24" t="str">
        <f t="shared" si="31"/>
        <v/>
      </c>
      <c r="V33" s="24" t="str">
        <f t="shared" si="31"/>
        <v/>
      </c>
      <c r="W33" s="24" t="str">
        <f t="shared" si="31"/>
        <v/>
      </c>
      <c r="X33" s="24" t="str">
        <f t="shared" si="31"/>
        <v/>
      </c>
      <c r="Y33" s="24" t="str">
        <f t="shared" si="31"/>
        <v/>
      </c>
      <c r="Z33" s="24" t="str">
        <f t="shared" si="31"/>
        <v/>
      </c>
      <c r="AA33" s="31" t="str">
        <f t="shared" si="31"/>
        <v/>
      </c>
      <c r="AB33" s="24" t="str">
        <f t="shared" si="31"/>
        <v/>
      </c>
      <c r="AC33" s="24" t="str">
        <f t="shared" si="31"/>
        <v/>
      </c>
      <c r="AD33" s="24" t="str">
        <f t="shared" si="31"/>
        <v/>
      </c>
      <c r="AE33" s="24" t="str">
        <f t="shared" si="31"/>
        <v/>
      </c>
      <c r="AF33" s="24" t="str">
        <f t="shared" si="31"/>
        <v/>
      </c>
      <c r="AG33" s="24" t="str">
        <f t="shared" si="31"/>
        <v/>
      </c>
      <c r="AH33" s="24" t="str">
        <f t="shared" si="31"/>
        <v/>
      </c>
      <c r="AI33" s="24" t="str">
        <f t="shared" si="31"/>
        <v/>
      </c>
      <c r="AJ33" s="24" t="str">
        <f t="shared" si="31"/>
        <v/>
      </c>
      <c r="AK33" s="24" t="str">
        <f t="shared" si="31"/>
        <v/>
      </c>
      <c r="AL33" s="24" t="str">
        <f t="shared" si="31"/>
        <v/>
      </c>
      <c r="AM33" s="24" t="str">
        <f t="shared" si="31"/>
        <v/>
      </c>
      <c r="AN33" s="24" t="str">
        <f t="shared" si="31"/>
        <v/>
      </c>
      <c r="AO33" s="24" t="str">
        <f t="shared" si="31"/>
        <v/>
      </c>
      <c r="AP33" s="24" t="str">
        <f t="shared" si="31"/>
        <v/>
      </c>
      <c r="AQ33" s="24" t="str">
        <f t="shared" si="31"/>
        <v/>
      </c>
      <c r="AR33" s="24" t="str">
        <f t="shared" si="31"/>
        <v/>
      </c>
      <c r="AS33" s="31" t="str">
        <f t="shared" si="31"/>
        <v/>
      </c>
      <c r="AT33" s="24" t="str">
        <f t="shared" si="31"/>
        <v/>
      </c>
      <c r="AU33" s="24" t="str">
        <f t="shared" si="31"/>
        <v/>
      </c>
      <c r="AV33" s="24" t="str">
        <f t="shared" si="31"/>
        <v/>
      </c>
      <c r="AW33" s="24" t="str">
        <f t="shared" si="31"/>
        <v/>
      </c>
      <c r="AX33" s="24" t="str">
        <f t="shared" si="31"/>
        <v/>
      </c>
      <c r="AY33" s="24" t="str">
        <f t="shared" si="31"/>
        <v/>
      </c>
      <c r="AZ33" s="24" t="str">
        <f t="shared" si="31"/>
        <v/>
      </c>
      <c r="BA33" s="24" t="str">
        <f t="shared" si="31"/>
        <v/>
      </c>
      <c r="BB33" s="24" t="str">
        <f t="shared" si="31"/>
        <v/>
      </c>
      <c r="BC33" s="24" t="str">
        <f t="shared" si="31"/>
        <v/>
      </c>
      <c r="BD33" s="24" t="str">
        <f t="shared" si="31"/>
        <v/>
      </c>
      <c r="BE33" s="24" t="str">
        <f t="shared" si="31"/>
        <v/>
      </c>
      <c r="BF33" s="24" t="str">
        <f t="shared" si="31"/>
        <v/>
      </c>
      <c r="BG33" s="24" t="str">
        <f t="shared" si="31"/>
        <v/>
      </c>
      <c r="BH33" s="24" t="str">
        <f t="shared" si="31"/>
        <v/>
      </c>
      <c r="BI33" s="24" t="str">
        <f t="shared" si="31"/>
        <v/>
      </c>
      <c r="BJ33" s="24" t="str">
        <f t="shared" si="31"/>
        <v/>
      </c>
      <c r="BK33" s="31" t="str">
        <f t="shared" si="31"/>
        <v/>
      </c>
      <c r="BL33" s="24" t="str">
        <f t="shared" si="31"/>
        <v/>
      </c>
      <c r="BM33" s="24" t="str">
        <f t="shared" si="31"/>
        <v/>
      </c>
      <c r="BN33" s="24" t="str">
        <f t="shared" si="31"/>
        <v/>
      </c>
      <c r="BO33" s="24" t="str">
        <f t="shared" si="31"/>
        <v/>
      </c>
      <c r="BP33" s="24" t="str">
        <f t="shared" si="31"/>
        <v/>
      </c>
      <c r="BQ33" s="24" t="str">
        <f t="shared" si="31"/>
        <v/>
      </c>
      <c r="BR33" s="24" t="str">
        <f t="shared" si="31"/>
        <v/>
      </c>
      <c r="BS33" s="24" t="str">
        <f t="shared" si="31"/>
        <v/>
      </c>
      <c r="BT33" s="24" t="str">
        <f t="shared" si="31"/>
        <v/>
      </c>
      <c r="BU33" s="24" t="str">
        <f t="shared" si="31"/>
        <v/>
      </c>
      <c r="BV33" s="24" t="str">
        <f t="shared" si="31"/>
        <v/>
      </c>
      <c r="BW33" s="25" t="s">
        <v>10</v>
      </c>
      <c r="BX33" s="2"/>
      <c r="BY33" s="26" t="str">
        <f>IF(OR(H33="",I33=""),"",I33-H33+1)</f>
        <v/>
      </c>
    </row>
    <row r="34" spans="1:77" s="1" customFormat="1" ht="22.15" customHeight="1" x14ac:dyDescent="0.15">
      <c r="A34" s="135"/>
      <c r="B34" s="137"/>
      <c r="C34" s="149"/>
      <c r="D34" s="139"/>
      <c r="E34" s="141"/>
      <c r="F34" s="143"/>
      <c r="G34" s="145"/>
      <c r="H34" s="133"/>
      <c r="I34" s="131"/>
      <c r="J34" s="131"/>
      <c r="K34" s="131"/>
      <c r="L34" s="27" t="str">
        <f>IF(AND($K33&gt;=L$8,$J33&lt;M$8),"━","")</f>
        <v/>
      </c>
      <c r="M34" s="27" t="str">
        <f t="shared" ref="M34:BV34" si="32">IF(AND($K33&gt;=M$8,$J33&lt;N$8),"━","")</f>
        <v/>
      </c>
      <c r="N34" s="27" t="str">
        <f t="shared" si="32"/>
        <v/>
      </c>
      <c r="O34" s="27" t="str">
        <f t="shared" si="32"/>
        <v/>
      </c>
      <c r="P34" s="27" t="str">
        <f t="shared" si="32"/>
        <v/>
      </c>
      <c r="Q34" s="27" t="str">
        <f t="shared" si="32"/>
        <v/>
      </c>
      <c r="R34" s="27" t="str">
        <f t="shared" si="32"/>
        <v/>
      </c>
      <c r="S34" s="27" t="str">
        <f t="shared" si="32"/>
        <v/>
      </c>
      <c r="T34" s="27" t="str">
        <f t="shared" si="32"/>
        <v/>
      </c>
      <c r="U34" s="27" t="str">
        <f t="shared" si="32"/>
        <v/>
      </c>
      <c r="V34" s="27" t="str">
        <f t="shared" si="32"/>
        <v/>
      </c>
      <c r="W34" s="27" t="str">
        <f t="shared" si="32"/>
        <v/>
      </c>
      <c r="X34" s="27" t="str">
        <f t="shared" si="32"/>
        <v/>
      </c>
      <c r="Y34" s="27" t="str">
        <f t="shared" si="32"/>
        <v/>
      </c>
      <c r="Z34" s="27" t="str">
        <f t="shared" si="32"/>
        <v/>
      </c>
      <c r="AA34" s="32" t="str">
        <f t="shared" si="32"/>
        <v/>
      </c>
      <c r="AB34" s="27" t="str">
        <f t="shared" si="32"/>
        <v/>
      </c>
      <c r="AC34" s="27" t="str">
        <f t="shared" si="32"/>
        <v/>
      </c>
      <c r="AD34" s="27" t="str">
        <f t="shared" si="32"/>
        <v/>
      </c>
      <c r="AE34" s="27" t="str">
        <f t="shared" si="32"/>
        <v/>
      </c>
      <c r="AF34" s="27" t="str">
        <f t="shared" si="32"/>
        <v/>
      </c>
      <c r="AG34" s="27" t="str">
        <f t="shared" si="32"/>
        <v/>
      </c>
      <c r="AH34" s="27" t="str">
        <f t="shared" si="32"/>
        <v/>
      </c>
      <c r="AI34" s="27" t="str">
        <f t="shared" si="32"/>
        <v/>
      </c>
      <c r="AJ34" s="27" t="str">
        <f t="shared" si="32"/>
        <v/>
      </c>
      <c r="AK34" s="27" t="str">
        <f t="shared" si="32"/>
        <v/>
      </c>
      <c r="AL34" s="27" t="str">
        <f t="shared" si="32"/>
        <v/>
      </c>
      <c r="AM34" s="27" t="str">
        <f t="shared" si="32"/>
        <v/>
      </c>
      <c r="AN34" s="27" t="str">
        <f t="shared" si="32"/>
        <v/>
      </c>
      <c r="AO34" s="27" t="str">
        <f t="shared" si="32"/>
        <v/>
      </c>
      <c r="AP34" s="27" t="str">
        <f t="shared" si="32"/>
        <v/>
      </c>
      <c r="AQ34" s="27" t="str">
        <f t="shared" si="32"/>
        <v/>
      </c>
      <c r="AR34" s="27" t="str">
        <f t="shared" si="32"/>
        <v/>
      </c>
      <c r="AS34" s="32" t="str">
        <f t="shared" si="32"/>
        <v/>
      </c>
      <c r="AT34" s="27" t="str">
        <f t="shared" si="32"/>
        <v/>
      </c>
      <c r="AU34" s="27" t="str">
        <f t="shared" si="32"/>
        <v/>
      </c>
      <c r="AV34" s="27" t="str">
        <f t="shared" si="32"/>
        <v/>
      </c>
      <c r="AW34" s="27" t="str">
        <f t="shared" si="32"/>
        <v/>
      </c>
      <c r="AX34" s="27" t="str">
        <f t="shared" si="32"/>
        <v/>
      </c>
      <c r="AY34" s="27" t="str">
        <f t="shared" si="32"/>
        <v/>
      </c>
      <c r="AZ34" s="27" t="str">
        <f t="shared" si="32"/>
        <v/>
      </c>
      <c r="BA34" s="27" t="str">
        <f t="shared" si="32"/>
        <v/>
      </c>
      <c r="BB34" s="27" t="str">
        <f t="shared" si="32"/>
        <v/>
      </c>
      <c r="BC34" s="27" t="str">
        <f t="shared" si="32"/>
        <v/>
      </c>
      <c r="BD34" s="27" t="str">
        <f t="shared" si="32"/>
        <v/>
      </c>
      <c r="BE34" s="27" t="str">
        <f t="shared" si="32"/>
        <v/>
      </c>
      <c r="BF34" s="27" t="str">
        <f t="shared" si="32"/>
        <v/>
      </c>
      <c r="BG34" s="27" t="str">
        <f t="shared" si="32"/>
        <v/>
      </c>
      <c r="BH34" s="27" t="str">
        <f t="shared" si="32"/>
        <v/>
      </c>
      <c r="BI34" s="27" t="str">
        <f t="shared" si="32"/>
        <v/>
      </c>
      <c r="BJ34" s="27" t="str">
        <f t="shared" si="32"/>
        <v/>
      </c>
      <c r="BK34" s="32" t="str">
        <f t="shared" si="32"/>
        <v/>
      </c>
      <c r="BL34" s="27" t="str">
        <f t="shared" si="32"/>
        <v/>
      </c>
      <c r="BM34" s="27" t="str">
        <f t="shared" si="32"/>
        <v/>
      </c>
      <c r="BN34" s="27" t="str">
        <f t="shared" si="32"/>
        <v/>
      </c>
      <c r="BO34" s="27" t="str">
        <f t="shared" si="32"/>
        <v/>
      </c>
      <c r="BP34" s="27" t="str">
        <f t="shared" si="32"/>
        <v/>
      </c>
      <c r="BQ34" s="27" t="str">
        <f t="shared" si="32"/>
        <v/>
      </c>
      <c r="BR34" s="27" t="str">
        <f t="shared" si="32"/>
        <v/>
      </c>
      <c r="BS34" s="27" t="str">
        <f t="shared" si="32"/>
        <v/>
      </c>
      <c r="BT34" s="27" t="str">
        <f t="shared" si="32"/>
        <v/>
      </c>
      <c r="BU34" s="27" t="str">
        <f t="shared" si="32"/>
        <v/>
      </c>
      <c r="BV34" s="27" t="str">
        <f t="shared" si="32"/>
        <v/>
      </c>
      <c r="BW34" s="25" t="s">
        <v>10</v>
      </c>
      <c r="BX34" s="2"/>
      <c r="BY34" s="28" t="str">
        <f>IF(OR(J33="",K33=""),"",K33-J33+1)</f>
        <v/>
      </c>
    </row>
    <row r="35" spans="1:77" s="1" customFormat="1" ht="22.15" customHeight="1" x14ac:dyDescent="0.15">
      <c r="A35" s="134">
        <v>29</v>
      </c>
      <c r="B35" s="136"/>
      <c r="C35" s="148"/>
      <c r="D35" s="138"/>
      <c r="E35" s="140"/>
      <c r="F35" s="142"/>
      <c r="G35" s="144"/>
      <c r="H35" s="132"/>
      <c r="I35" s="130"/>
      <c r="J35" s="130"/>
      <c r="K35" s="130"/>
      <c r="L35" s="24" t="str">
        <f>IF(AND($I35&gt;=L$8,$H35&lt;M$8),"━","")</f>
        <v/>
      </c>
      <c r="M35" s="24" t="str">
        <f t="shared" ref="M35:BV35" si="33">IF(AND($I35&gt;=M$8,$H35&lt;N$8),"━","")</f>
        <v/>
      </c>
      <c r="N35" s="24" t="str">
        <f t="shared" si="33"/>
        <v/>
      </c>
      <c r="O35" s="24" t="str">
        <f t="shared" si="33"/>
        <v/>
      </c>
      <c r="P35" s="24" t="str">
        <f t="shared" si="33"/>
        <v/>
      </c>
      <c r="Q35" s="24" t="str">
        <f t="shared" si="33"/>
        <v/>
      </c>
      <c r="R35" s="24" t="str">
        <f t="shared" si="33"/>
        <v/>
      </c>
      <c r="S35" s="24" t="str">
        <f t="shared" si="33"/>
        <v/>
      </c>
      <c r="T35" s="24" t="str">
        <f t="shared" si="33"/>
        <v/>
      </c>
      <c r="U35" s="24" t="str">
        <f t="shared" si="33"/>
        <v/>
      </c>
      <c r="V35" s="24" t="str">
        <f t="shared" si="33"/>
        <v/>
      </c>
      <c r="W35" s="24" t="str">
        <f t="shared" si="33"/>
        <v/>
      </c>
      <c r="X35" s="24" t="str">
        <f t="shared" si="33"/>
        <v/>
      </c>
      <c r="Y35" s="24" t="str">
        <f t="shared" si="33"/>
        <v/>
      </c>
      <c r="Z35" s="24" t="str">
        <f t="shared" si="33"/>
        <v/>
      </c>
      <c r="AA35" s="31" t="str">
        <f t="shared" si="33"/>
        <v/>
      </c>
      <c r="AB35" s="24" t="str">
        <f t="shared" si="33"/>
        <v/>
      </c>
      <c r="AC35" s="24" t="str">
        <f t="shared" si="33"/>
        <v/>
      </c>
      <c r="AD35" s="24" t="str">
        <f t="shared" si="33"/>
        <v/>
      </c>
      <c r="AE35" s="24" t="str">
        <f t="shared" si="33"/>
        <v/>
      </c>
      <c r="AF35" s="24" t="str">
        <f t="shared" si="33"/>
        <v/>
      </c>
      <c r="AG35" s="24" t="str">
        <f t="shared" si="33"/>
        <v/>
      </c>
      <c r="AH35" s="24" t="str">
        <f t="shared" si="33"/>
        <v/>
      </c>
      <c r="AI35" s="24" t="str">
        <f t="shared" si="33"/>
        <v/>
      </c>
      <c r="AJ35" s="24" t="str">
        <f t="shared" si="33"/>
        <v/>
      </c>
      <c r="AK35" s="24" t="str">
        <f t="shared" si="33"/>
        <v/>
      </c>
      <c r="AL35" s="24" t="str">
        <f t="shared" si="33"/>
        <v/>
      </c>
      <c r="AM35" s="24" t="str">
        <f t="shared" si="33"/>
        <v/>
      </c>
      <c r="AN35" s="24" t="str">
        <f t="shared" si="33"/>
        <v/>
      </c>
      <c r="AO35" s="24" t="str">
        <f t="shared" si="33"/>
        <v/>
      </c>
      <c r="AP35" s="24" t="str">
        <f t="shared" si="33"/>
        <v/>
      </c>
      <c r="AQ35" s="24" t="str">
        <f t="shared" si="33"/>
        <v/>
      </c>
      <c r="AR35" s="24" t="str">
        <f t="shared" si="33"/>
        <v/>
      </c>
      <c r="AS35" s="31" t="str">
        <f t="shared" si="33"/>
        <v/>
      </c>
      <c r="AT35" s="24" t="str">
        <f t="shared" si="33"/>
        <v/>
      </c>
      <c r="AU35" s="24" t="str">
        <f t="shared" si="33"/>
        <v/>
      </c>
      <c r="AV35" s="24" t="str">
        <f t="shared" si="33"/>
        <v/>
      </c>
      <c r="AW35" s="24" t="str">
        <f t="shared" si="33"/>
        <v/>
      </c>
      <c r="AX35" s="24" t="str">
        <f t="shared" si="33"/>
        <v/>
      </c>
      <c r="AY35" s="24" t="str">
        <f t="shared" si="33"/>
        <v/>
      </c>
      <c r="AZ35" s="24" t="str">
        <f t="shared" si="33"/>
        <v/>
      </c>
      <c r="BA35" s="24" t="str">
        <f t="shared" si="33"/>
        <v/>
      </c>
      <c r="BB35" s="24" t="str">
        <f t="shared" si="33"/>
        <v/>
      </c>
      <c r="BC35" s="24" t="str">
        <f t="shared" si="33"/>
        <v/>
      </c>
      <c r="BD35" s="24" t="str">
        <f t="shared" si="33"/>
        <v/>
      </c>
      <c r="BE35" s="24" t="str">
        <f t="shared" si="33"/>
        <v/>
      </c>
      <c r="BF35" s="24" t="str">
        <f t="shared" si="33"/>
        <v/>
      </c>
      <c r="BG35" s="24" t="str">
        <f t="shared" si="33"/>
        <v/>
      </c>
      <c r="BH35" s="24" t="str">
        <f t="shared" si="33"/>
        <v/>
      </c>
      <c r="BI35" s="24" t="str">
        <f t="shared" si="33"/>
        <v/>
      </c>
      <c r="BJ35" s="24" t="str">
        <f t="shared" si="33"/>
        <v/>
      </c>
      <c r="BK35" s="31" t="str">
        <f t="shared" si="33"/>
        <v/>
      </c>
      <c r="BL35" s="24" t="str">
        <f t="shared" si="33"/>
        <v/>
      </c>
      <c r="BM35" s="24" t="str">
        <f t="shared" si="33"/>
        <v/>
      </c>
      <c r="BN35" s="114" t="str">
        <f t="shared" si="33"/>
        <v/>
      </c>
      <c r="BO35" s="24" t="str">
        <f t="shared" si="33"/>
        <v/>
      </c>
      <c r="BP35" s="24" t="str">
        <f t="shared" si="33"/>
        <v/>
      </c>
      <c r="BQ35" s="24" t="str">
        <f t="shared" si="33"/>
        <v/>
      </c>
      <c r="BR35" s="24" t="str">
        <f t="shared" si="33"/>
        <v/>
      </c>
      <c r="BS35" s="24" t="str">
        <f t="shared" si="33"/>
        <v/>
      </c>
      <c r="BT35" s="24" t="str">
        <f t="shared" si="33"/>
        <v/>
      </c>
      <c r="BU35" s="24" t="str">
        <f t="shared" si="33"/>
        <v/>
      </c>
      <c r="BV35" s="24" t="str">
        <f t="shared" si="33"/>
        <v/>
      </c>
      <c r="BW35" s="25" t="s">
        <v>10</v>
      </c>
      <c r="BX35" s="2"/>
      <c r="BY35" s="26" t="str">
        <f>IF(OR(H35="",I35=""),"",I35-H35+1)</f>
        <v/>
      </c>
    </row>
    <row r="36" spans="1:77" s="1" customFormat="1" ht="22.15" customHeight="1" x14ac:dyDescent="0.15">
      <c r="A36" s="135"/>
      <c r="B36" s="137"/>
      <c r="C36" s="149"/>
      <c r="D36" s="139"/>
      <c r="E36" s="141"/>
      <c r="F36" s="143"/>
      <c r="G36" s="145"/>
      <c r="H36" s="133"/>
      <c r="I36" s="131"/>
      <c r="J36" s="131"/>
      <c r="K36" s="131"/>
      <c r="L36" s="27" t="str">
        <f>IF(AND($K35&gt;=L$8,$J35&lt;M$8),"━","")</f>
        <v/>
      </c>
      <c r="M36" s="27" t="str">
        <f t="shared" ref="M36" si="34">IF(AND($K35&gt;=M$8,$J35&lt;N$8),"━","")</f>
        <v/>
      </c>
      <c r="N36" s="27" t="str">
        <f>IF(AND($K35&gt;=N$8,$J35&lt;O$8),"━","")</f>
        <v/>
      </c>
      <c r="O36" s="27" t="str">
        <f t="shared" ref="O36:BV36" si="35">IF(AND($K35&gt;=O$8,$J35&lt;P$8),"━","")</f>
        <v/>
      </c>
      <c r="P36" s="27" t="str">
        <f t="shared" si="35"/>
        <v/>
      </c>
      <c r="Q36" s="27" t="str">
        <f t="shared" si="35"/>
        <v/>
      </c>
      <c r="R36" s="27" t="str">
        <f t="shared" si="35"/>
        <v/>
      </c>
      <c r="S36" s="27" t="str">
        <f t="shared" si="35"/>
        <v/>
      </c>
      <c r="T36" s="27" t="str">
        <f t="shared" si="35"/>
        <v/>
      </c>
      <c r="U36" s="27" t="str">
        <f t="shared" si="35"/>
        <v/>
      </c>
      <c r="V36" s="27" t="str">
        <f t="shared" si="35"/>
        <v/>
      </c>
      <c r="W36" s="27" t="str">
        <f t="shared" si="35"/>
        <v/>
      </c>
      <c r="X36" s="27" t="str">
        <f t="shared" si="35"/>
        <v/>
      </c>
      <c r="Y36" s="27" t="str">
        <f t="shared" si="35"/>
        <v/>
      </c>
      <c r="Z36" s="27" t="str">
        <f t="shared" si="35"/>
        <v/>
      </c>
      <c r="AA36" s="32" t="str">
        <f t="shared" si="35"/>
        <v/>
      </c>
      <c r="AB36" s="27" t="str">
        <f t="shared" si="35"/>
        <v/>
      </c>
      <c r="AC36" s="27" t="str">
        <f t="shared" si="35"/>
        <v/>
      </c>
      <c r="AD36" s="27" t="str">
        <f t="shared" si="35"/>
        <v/>
      </c>
      <c r="AE36" s="27" t="str">
        <f t="shared" si="35"/>
        <v/>
      </c>
      <c r="AF36" s="27" t="str">
        <f t="shared" si="35"/>
        <v/>
      </c>
      <c r="AG36" s="27" t="str">
        <f t="shared" si="35"/>
        <v/>
      </c>
      <c r="AH36" s="27" t="str">
        <f t="shared" si="35"/>
        <v/>
      </c>
      <c r="AI36" s="27" t="str">
        <f t="shared" si="35"/>
        <v/>
      </c>
      <c r="AJ36" s="27" t="str">
        <f t="shared" si="35"/>
        <v/>
      </c>
      <c r="AK36" s="27" t="str">
        <f t="shared" si="35"/>
        <v/>
      </c>
      <c r="AL36" s="27" t="str">
        <f t="shared" si="35"/>
        <v/>
      </c>
      <c r="AM36" s="27" t="str">
        <f t="shared" si="35"/>
        <v/>
      </c>
      <c r="AN36" s="27" t="str">
        <f t="shared" si="35"/>
        <v/>
      </c>
      <c r="AO36" s="27" t="str">
        <f t="shared" si="35"/>
        <v/>
      </c>
      <c r="AP36" s="27" t="str">
        <f t="shared" si="35"/>
        <v/>
      </c>
      <c r="AQ36" s="27" t="str">
        <f t="shared" si="35"/>
        <v/>
      </c>
      <c r="AR36" s="27" t="str">
        <f t="shared" si="35"/>
        <v/>
      </c>
      <c r="AS36" s="32" t="str">
        <f t="shared" si="35"/>
        <v/>
      </c>
      <c r="AT36" s="27" t="str">
        <f t="shared" si="35"/>
        <v/>
      </c>
      <c r="AU36" s="27" t="str">
        <f t="shared" si="35"/>
        <v/>
      </c>
      <c r="AV36" s="27" t="str">
        <f t="shared" si="35"/>
        <v/>
      </c>
      <c r="AW36" s="27" t="str">
        <f t="shared" si="35"/>
        <v/>
      </c>
      <c r="AX36" s="27" t="str">
        <f t="shared" si="35"/>
        <v/>
      </c>
      <c r="AY36" s="27" t="str">
        <f t="shared" si="35"/>
        <v/>
      </c>
      <c r="AZ36" s="27" t="str">
        <f t="shared" si="35"/>
        <v/>
      </c>
      <c r="BA36" s="27" t="str">
        <f t="shared" si="35"/>
        <v/>
      </c>
      <c r="BB36" s="27" t="str">
        <f t="shared" si="35"/>
        <v/>
      </c>
      <c r="BC36" s="27" t="str">
        <f t="shared" si="35"/>
        <v/>
      </c>
      <c r="BD36" s="27" t="str">
        <f t="shared" si="35"/>
        <v/>
      </c>
      <c r="BE36" s="27" t="str">
        <f t="shared" si="35"/>
        <v/>
      </c>
      <c r="BF36" s="27" t="str">
        <f t="shared" si="35"/>
        <v/>
      </c>
      <c r="BG36" s="27" t="str">
        <f t="shared" si="35"/>
        <v/>
      </c>
      <c r="BH36" s="27" t="str">
        <f t="shared" si="35"/>
        <v/>
      </c>
      <c r="BI36" s="27" t="str">
        <f t="shared" si="35"/>
        <v/>
      </c>
      <c r="BJ36" s="27" t="str">
        <f t="shared" si="35"/>
        <v/>
      </c>
      <c r="BK36" s="32" t="str">
        <f t="shared" si="35"/>
        <v/>
      </c>
      <c r="BL36" s="27" t="str">
        <f t="shared" si="35"/>
        <v/>
      </c>
      <c r="BM36" s="27" t="str">
        <f t="shared" si="35"/>
        <v/>
      </c>
      <c r="BN36" s="113" t="str">
        <f t="shared" si="35"/>
        <v/>
      </c>
      <c r="BO36" s="27" t="str">
        <f t="shared" si="35"/>
        <v/>
      </c>
      <c r="BP36" s="27" t="str">
        <f t="shared" si="35"/>
        <v/>
      </c>
      <c r="BQ36" s="27" t="str">
        <f t="shared" si="35"/>
        <v/>
      </c>
      <c r="BR36" s="27" t="str">
        <f t="shared" si="35"/>
        <v/>
      </c>
      <c r="BS36" s="27" t="str">
        <f t="shared" si="35"/>
        <v/>
      </c>
      <c r="BT36" s="27" t="str">
        <f t="shared" si="35"/>
        <v/>
      </c>
      <c r="BU36" s="27" t="str">
        <f t="shared" si="35"/>
        <v/>
      </c>
      <c r="BV36" s="27" t="str">
        <f t="shared" si="35"/>
        <v/>
      </c>
      <c r="BW36" s="25" t="s">
        <v>10</v>
      </c>
      <c r="BX36" s="2"/>
      <c r="BY36" s="28" t="str">
        <f>IF(OR(J35="",K35=""),"",K35-J35+1)</f>
        <v/>
      </c>
    </row>
    <row r="37" spans="1:77" s="1" customFormat="1" ht="22.15" customHeight="1" x14ac:dyDescent="0.15">
      <c r="A37" s="134">
        <v>30</v>
      </c>
      <c r="B37" s="136"/>
      <c r="C37" s="148"/>
      <c r="D37" s="138"/>
      <c r="E37" s="140"/>
      <c r="F37" s="142"/>
      <c r="G37" s="144"/>
      <c r="H37" s="146"/>
      <c r="I37" s="130"/>
      <c r="J37" s="130"/>
      <c r="K37" s="130"/>
      <c r="L37" s="24" t="str">
        <f>IF(AND($I37&gt;=L$8,$H37&lt;M$8),"━","")</f>
        <v/>
      </c>
      <c r="M37" s="24" t="str">
        <f t="shared" ref="M37:BV37" si="36">IF(AND($I37&gt;=M$8,$H37&lt;N$8),"━","")</f>
        <v/>
      </c>
      <c r="N37" s="24" t="str">
        <f t="shared" si="36"/>
        <v/>
      </c>
      <c r="O37" s="24" t="str">
        <f t="shared" si="36"/>
        <v/>
      </c>
      <c r="P37" s="24" t="str">
        <f t="shared" si="36"/>
        <v/>
      </c>
      <c r="Q37" s="24" t="str">
        <f t="shared" si="36"/>
        <v/>
      </c>
      <c r="R37" s="24" t="str">
        <f t="shared" si="36"/>
        <v/>
      </c>
      <c r="S37" s="24" t="str">
        <f t="shared" si="36"/>
        <v/>
      </c>
      <c r="T37" s="24" t="str">
        <f t="shared" si="36"/>
        <v/>
      </c>
      <c r="U37" s="24" t="str">
        <f t="shared" si="36"/>
        <v/>
      </c>
      <c r="V37" s="24" t="str">
        <f t="shared" si="36"/>
        <v/>
      </c>
      <c r="W37" s="24" t="str">
        <f t="shared" si="36"/>
        <v/>
      </c>
      <c r="X37" s="24" t="str">
        <f t="shared" si="36"/>
        <v/>
      </c>
      <c r="Y37" s="24" t="str">
        <f t="shared" si="36"/>
        <v/>
      </c>
      <c r="Z37" s="24" t="str">
        <f t="shared" si="36"/>
        <v/>
      </c>
      <c r="AA37" s="31" t="str">
        <f t="shared" si="36"/>
        <v/>
      </c>
      <c r="AB37" s="24" t="str">
        <f t="shared" si="36"/>
        <v/>
      </c>
      <c r="AC37" s="24" t="str">
        <f t="shared" si="36"/>
        <v/>
      </c>
      <c r="AD37" s="24" t="str">
        <f t="shared" si="36"/>
        <v/>
      </c>
      <c r="AE37" s="24" t="str">
        <f t="shared" si="36"/>
        <v/>
      </c>
      <c r="AF37" s="24" t="str">
        <f t="shared" si="36"/>
        <v/>
      </c>
      <c r="AG37" s="24" t="str">
        <f t="shared" si="36"/>
        <v/>
      </c>
      <c r="AH37" s="24" t="str">
        <f t="shared" si="36"/>
        <v/>
      </c>
      <c r="AI37" s="24" t="str">
        <f t="shared" si="36"/>
        <v/>
      </c>
      <c r="AJ37" s="24" t="str">
        <f t="shared" si="36"/>
        <v/>
      </c>
      <c r="AK37" s="24" t="str">
        <f t="shared" si="36"/>
        <v/>
      </c>
      <c r="AL37" s="24" t="str">
        <f t="shared" si="36"/>
        <v/>
      </c>
      <c r="AM37" s="24" t="str">
        <f t="shared" si="36"/>
        <v/>
      </c>
      <c r="AN37" s="24" t="str">
        <f t="shared" si="36"/>
        <v/>
      </c>
      <c r="AO37" s="24" t="str">
        <f t="shared" si="36"/>
        <v/>
      </c>
      <c r="AP37" s="24" t="str">
        <f t="shared" si="36"/>
        <v/>
      </c>
      <c r="AQ37" s="24" t="str">
        <f t="shared" si="36"/>
        <v/>
      </c>
      <c r="AR37" s="24" t="str">
        <f t="shared" si="36"/>
        <v/>
      </c>
      <c r="AS37" s="31" t="str">
        <f t="shared" si="36"/>
        <v/>
      </c>
      <c r="AT37" s="24" t="str">
        <f t="shared" si="36"/>
        <v/>
      </c>
      <c r="AU37" s="24" t="str">
        <f t="shared" si="36"/>
        <v/>
      </c>
      <c r="AV37" s="24" t="str">
        <f t="shared" si="36"/>
        <v/>
      </c>
      <c r="AW37" s="24" t="str">
        <f t="shared" si="36"/>
        <v/>
      </c>
      <c r="AX37" s="24" t="str">
        <f t="shared" si="36"/>
        <v/>
      </c>
      <c r="AY37" s="24" t="str">
        <f t="shared" si="36"/>
        <v/>
      </c>
      <c r="AZ37" s="24" t="str">
        <f t="shared" si="36"/>
        <v/>
      </c>
      <c r="BA37" s="24" t="str">
        <f t="shared" si="36"/>
        <v/>
      </c>
      <c r="BB37" s="24" t="str">
        <f t="shared" si="36"/>
        <v/>
      </c>
      <c r="BC37" s="24" t="str">
        <f t="shared" si="36"/>
        <v/>
      </c>
      <c r="BD37" s="24" t="str">
        <f t="shared" si="36"/>
        <v/>
      </c>
      <c r="BE37" s="24" t="str">
        <f t="shared" si="36"/>
        <v/>
      </c>
      <c r="BF37" s="24" t="str">
        <f t="shared" si="36"/>
        <v/>
      </c>
      <c r="BG37" s="24" t="str">
        <f t="shared" si="36"/>
        <v/>
      </c>
      <c r="BH37" s="24" t="str">
        <f t="shared" si="36"/>
        <v/>
      </c>
      <c r="BI37" s="24" t="str">
        <f t="shared" si="36"/>
        <v/>
      </c>
      <c r="BJ37" s="24" t="str">
        <f t="shared" si="36"/>
        <v/>
      </c>
      <c r="BK37" s="31" t="str">
        <f t="shared" si="36"/>
        <v/>
      </c>
      <c r="BL37" s="24" t="str">
        <f t="shared" si="36"/>
        <v/>
      </c>
      <c r="BM37" s="24" t="str">
        <f t="shared" si="36"/>
        <v/>
      </c>
      <c r="BN37" s="24" t="str">
        <f t="shared" si="36"/>
        <v/>
      </c>
      <c r="BO37" s="24" t="str">
        <f t="shared" si="36"/>
        <v/>
      </c>
      <c r="BP37" s="24" t="str">
        <f t="shared" si="36"/>
        <v/>
      </c>
      <c r="BQ37" s="24" t="str">
        <f t="shared" si="36"/>
        <v/>
      </c>
      <c r="BR37" s="24" t="str">
        <f t="shared" si="36"/>
        <v/>
      </c>
      <c r="BS37" s="24" t="str">
        <f t="shared" si="36"/>
        <v/>
      </c>
      <c r="BT37" s="24" t="str">
        <f t="shared" si="36"/>
        <v/>
      </c>
      <c r="BU37" s="24" t="str">
        <f t="shared" si="36"/>
        <v/>
      </c>
      <c r="BV37" s="24" t="str">
        <f t="shared" si="36"/>
        <v/>
      </c>
      <c r="BW37" s="25" t="s">
        <v>10</v>
      </c>
      <c r="BX37" s="2"/>
      <c r="BY37" s="26" t="str">
        <f>IF(OR(H37="",I37=""),"",I37-H37+1)</f>
        <v/>
      </c>
    </row>
    <row r="38" spans="1:77" s="1" customFormat="1" ht="22.15" customHeight="1" x14ac:dyDescent="0.15">
      <c r="A38" s="135"/>
      <c r="B38" s="137"/>
      <c r="C38" s="149"/>
      <c r="D38" s="139"/>
      <c r="E38" s="141"/>
      <c r="F38" s="143"/>
      <c r="G38" s="145"/>
      <c r="H38" s="147"/>
      <c r="I38" s="131"/>
      <c r="J38" s="131"/>
      <c r="K38" s="131"/>
      <c r="L38" s="27" t="str">
        <f>IF(AND($K37&gt;=L$8,$J37&lt;M$8),"━","")</f>
        <v/>
      </c>
      <c r="M38" s="27" t="str">
        <f t="shared" ref="M38:BV38" si="37">IF(AND($K37&gt;=M$8,$J37&lt;N$8),"━","")</f>
        <v/>
      </c>
      <c r="N38" s="27" t="str">
        <f t="shared" si="37"/>
        <v/>
      </c>
      <c r="O38" s="27" t="str">
        <f t="shared" si="37"/>
        <v/>
      </c>
      <c r="P38" s="27" t="str">
        <f t="shared" si="37"/>
        <v/>
      </c>
      <c r="Q38" s="27" t="str">
        <f t="shared" si="37"/>
        <v/>
      </c>
      <c r="R38" s="27" t="str">
        <f t="shared" si="37"/>
        <v/>
      </c>
      <c r="S38" s="27" t="str">
        <f t="shared" si="37"/>
        <v/>
      </c>
      <c r="T38" s="27" t="str">
        <f t="shared" si="37"/>
        <v/>
      </c>
      <c r="U38" s="27" t="str">
        <f t="shared" si="37"/>
        <v/>
      </c>
      <c r="V38" s="27" t="str">
        <f t="shared" si="37"/>
        <v/>
      </c>
      <c r="W38" s="27" t="str">
        <f t="shared" si="37"/>
        <v/>
      </c>
      <c r="X38" s="27" t="str">
        <f t="shared" si="37"/>
        <v/>
      </c>
      <c r="Y38" s="27" t="str">
        <f t="shared" si="37"/>
        <v/>
      </c>
      <c r="Z38" s="27" t="str">
        <f t="shared" si="37"/>
        <v/>
      </c>
      <c r="AA38" s="32" t="str">
        <f t="shared" si="37"/>
        <v/>
      </c>
      <c r="AB38" s="27" t="str">
        <f t="shared" si="37"/>
        <v/>
      </c>
      <c r="AC38" s="27" t="str">
        <f t="shared" si="37"/>
        <v/>
      </c>
      <c r="AD38" s="27" t="str">
        <f t="shared" si="37"/>
        <v/>
      </c>
      <c r="AE38" s="27" t="str">
        <f t="shared" si="37"/>
        <v/>
      </c>
      <c r="AF38" s="27" t="str">
        <f t="shared" si="37"/>
        <v/>
      </c>
      <c r="AG38" s="27" t="str">
        <f t="shared" si="37"/>
        <v/>
      </c>
      <c r="AH38" s="27" t="str">
        <f t="shared" si="37"/>
        <v/>
      </c>
      <c r="AI38" s="27" t="str">
        <f t="shared" si="37"/>
        <v/>
      </c>
      <c r="AJ38" s="27" t="str">
        <f t="shared" si="37"/>
        <v/>
      </c>
      <c r="AK38" s="27" t="str">
        <f t="shared" si="37"/>
        <v/>
      </c>
      <c r="AL38" s="27" t="str">
        <f t="shared" si="37"/>
        <v/>
      </c>
      <c r="AM38" s="27" t="str">
        <f t="shared" si="37"/>
        <v/>
      </c>
      <c r="AN38" s="27" t="str">
        <f t="shared" si="37"/>
        <v/>
      </c>
      <c r="AO38" s="27" t="str">
        <f t="shared" si="37"/>
        <v/>
      </c>
      <c r="AP38" s="27" t="str">
        <f t="shared" si="37"/>
        <v/>
      </c>
      <c r="AQ38" s="27" t="str">
        <f t="shared" si="37"/>
        <v/>
      </c>
      <c r="AR38" s="27" t="str">
        <f t="shared" si="37"/>
        <v/>
      </c>
      <c r="AS38" s="32" t="str">
        <f t="shared" si="37"/>
        <v/>
      </c>
      <c r="AT38" s="27" t="str">
        <f t="shared" si="37"/>
        <v/>
      </c>
      <c r="AU38" s="27" t="str">
        <f t="shared" si="37"/>
        <v/>
      </c>
      <c r="AV38" s="27" t="str">
        <f t="shared" si="37"/>
        <v/>
      </c>
      <c r="AW38" s="27" t="str">
        <f t="shared" si="37"/>
        <v/>
      </c>
      <c r="AX38" s="27" t="str">
        <f t="shared" si="37"/>
        <v/>
      </c>
      <c r="AY38" s="27" t="str">
        <f t="shared" si="37"/>
        <v/>
      </c>
      <c r="AZ38" s="27" t="str">
        <f t="shared" si="37"/>
        <v/>
      </c>
      <c r="BA38" s="27" t="str">
        <f t="shared" si="37"/>
        <v/>
      </c>
      <c r="BB38" s="27" t="str">
        <f t="shared" si="37"/>
        <v/>
      </c>
      <c r="BC38" s="27" t="str">
        <f t="shared" si="37"/>
        <v/>
      </c>
      <c r="BD38" s="27" t="str">
        <f t="shared" si="37"/>
        <v/>
      </c>
      <c r="BE38" s="27" t="str">
        <f t="shared" si="37"/>
        <v/>
      </c>
      <c r="BF38" s="27" t="str">
        <f t="shared" si="37"/>
        <v/>
      </c>
      <c r="BG38" s="27" t="str">
        <f t="shared" si="37"/>
        <v/>
      </c>
      <c r="BH38" s="27" t="str">
        <f t="shared" si="37"/>
        <v/>
      </c>
      <c r="BI38" s="27" t="str">
        <f t="shared" si="37"/>
        <v/>
      </c>
      <c r="BJ38" s="27" t="str">
        <f t="shared" si="37"/>
        <v/>
      </c>
      <c r="BK38" s="32" t="str">
        <f t="shared" si="37"/>
        <v/>
      </c>
      <c r="BL38" s="27" t="str">
        <f t="shared" si="37"/>
        <v/>
      </c>
      <c r="BM38" s="27" t="str">
        <f t="shared" si="37"/>
        <v/>
      </c>
      <c r="BN38" s="27" t="str">
        <f t="shared" si="37"/>
        <v/>
      </c>
      <c r="BO38" s="27" t="str">
        <f t="shared" si="37"/>
        <v/>
      </c>
      <c r="BP38" s="27" t="str">
        <f t="shared" si="37"/>
        <v/>
      </c>
      <c r="BQ38" s="27" t="str">
        <f t="shared" si="37"/>
        <v/>
      </c>
      <c r="BR38" s="27" t="str">
        <f t="shared" si="37"/>
        <v/>
      </c>
      <c r="BS38" s="27" t="str">
        <f t="shared" si="37"/>
        <v/>
      </c>
      <c r="BT38" s="27" t="str">
        <f t="shared" si="37"/>
        <v/>
      </c>
      <c r="BU38" s="27" t="str">
        <f t="shared" si="37"/>
        <v/>
      </c>
      <c r="BV38" s="27" t="str">
        <f t="shared" si="37"/>
        <v/>
      </c>
      <c r="BW38" s="25" t="s">
        <v>10</v>
      </c>
      <c r="BX38" s="2"/>
      <c r="BY38" s="28" t="str">
        <f>IF(OR(J37="",K37=""),"",K37-J37+1)</f>
        <v/>
      </c>
    </row>
  </sheetData>
  <sheetProtection sheet="1" selectLockedCells="1"/>
  <mergeCells count="198">
    <mergeCell ref="A2:F2"/>
    <mergeCell ref="A3:B3"/>
    <mergeCell ref="A4:B4"/>
    <mergeCell ref="G4:H4"/>
    <mergeCell ref="I4:BU4"/>
    <mergeCell ref="L5:BV5"/>
    <mergeCell ref="A6:C6"/>
    <mergeCell ref="D6:F7"/>
    <mergeCell ref="G6:G7"/>
    <mergeCell ref="H6:I6"/>
    <mergeCell ref="J6:K6"/>
    <mergeCell ref="BY6:BY7"/>
    <mergeCell ref="L7:N7"/>
    <mergeCell ref="O7:Q7"/>
    <mergeCell ref="R7:T7"/>
    <mergeCell ref="U7:W7"/>
    <mergeCell ref="BQ7:BS7"/>
    <mergeCell ref="BT7:BV7"/>
    <mergeCell ref="A9:A10"/>
    <mergeCell ref="B9:B10"/>
    <mergeCell ref="C9:C10"/>
    <mergeCell ref="D9:D10"/>
    <mergeCell ref="E9:E10"/>
    <mergeCell ref="AP7:AR7"/>
    <mergeCell ref="AS7:AU7"/>
    <mergeCell ref="AV7:AX7"/>
    <mergeCell ref="AY7:BA7"/>
    <mergeCell ref="BB7:BD7"/>
    <mergeCell ref="BE7:BG7"/>
    <mergeCell ref="X7:Z7"/>
    <mergeCell ref="AA7:AC7"/>
    <mergeCell ref="AD7:AF7"/>
    <mergeCell ref="AG7:AI7"/>
    <mergeCell ref="AJ7:AL7"/>
    <mergeCell ref="AM7:AO7"/>
    <mergeCell ref="F9:F10"/>
    <mergeCell ref="G9:G10"/>
    <mergeCell ref="H9:H10"/>
    <mergeCell ref="I9:I10"/>
    <mergeCell ref="J9:J10"/>
    <mergeCell ref="K9:K10"/>
    <mergeCell ref="BH7:BJ7"/>
    <mergeCell ref="BK7:BM7"/>
    <mergeCell ref="BN7:BP7"/>
    <mergeCell ref="A13:A14"/>
    <mergeCell ref="B13:B14"/>
    <mergeCell ref="C13:C14"/>
    <mergeCell ref="D13:D14"/>
    <mergeCell ref="E13:E14"/>
    <mergeCell ref="A11:A12"/>
    <mergeCell ref="B11:B12"/>
    <mergeCell ref="C11:C12"/>
    <mergeCell ref="D11:D12"/>
    <mergeCell ref="E11:E12"/>
    <mergeCell ref="F13:F14"/>
    <mergeCell ref="G13:G14"/>
    <mergeCell ref="H13:H14"/>
    <mergeCell ref="I13:I14"/>
    <mergeCell ref="J13:J14"/>
    <mergeCell ref="K13:K14"/>
    <mergeCell ref="G11:G12"/>
    <mergeCell ref="H11:H12"/>
    <mergeCell ref="I11:I12"/>
    <mergeCell ref="J11:J12"/>
    <mergeCell ref="K11:K12"/>
    <mergeCell ref="F11:F12"/>
    <mergeCell ref="A17:A18"/>
    <mergeCell ref="B17:B18"/>
    <mergeCell ref="C17:C18"/>
    <mergeCell ref="D17:D18"/>
    <mergeCell ref="E17:E18"/>
    <mergeCell ref="A15:A16"/>
    <mergeCell ref="B15:B16"/>
    <mergeCell ref="C15:C16"/>
    <mergeCell ref="D15:D16"/>
    <mergeCell ref="E15:E16"/>
    <mergeCell ref="F17:F18"/>
    <mergeCell ref="G17:G18"/>
    <mergeCell ref="H17:H18"/>
    <mergeCell ref="I17:I18"/>
    <mergeCell ref="J17:J18"/>
    <mergeCell ref="K17:K18"/>
    <mergeCell ref="G15:G16"/>
    <mergeCell ref="H15:H16"/>
    <mergeCell ref="I15:I16"/>
    <mergeCell ref="J15:J16"/>
    <mergeCell ref="K15:K16"/>
    <mergeCell ref="F15:F16"/>
    <mergeCell ref="A21:A22"/>
    <mergeCell ref="B21:B22"/>
    <mergeCell ref="C21:C22"/>
    <mergeCell ref="D21:D22"/>
    <mergeCell ref="E21:E22"/>
    <mergeCell ref="A19:A20"/>
    <mergeCell ref="B19:B20"/>
    <mergeCell ref="C19:C20"/>
    <mergeCell ref="D19:D20"/>
    <mergeCell ref="E19:E20"/>
    <mergeCell ref="F21:F22"/>
    <mergeCell ref="G21:G22"/>
    <mergeCell ref="H21:H22"/>
    <mergeCell ref="I21:I22"/>
    <mergeCell ref="J21:J22"/>
    <mergeCell ref="K21:K22"/>
    <mergeCell ref="G19:G20"/>
    <mergeCell ref="H19:H20"/>
    <mergeCell ref="I19:I20"/>
    <mergeCell ref="J19:J20"/>
    <mergeCell ref="K19:K20"/>
    <mergeCell ref="F19:F20"/>
    <mergeCell ref="A25:A26"/>
    <mergeCell ref="B25:B26"/>
    <mergeCell ref="C25:C26"/>
    <mergeCell ref="D25:D26"/>
    <mergeCell ref="E25:E26"/>
    <mergeCell ref="A23:A24"/>
    <mergeCell ref="B23:B24"/>
    <mergeCell ref="C23:C24"/>
    <mergeCell ref="D23:D24"/>
    <mergeCell ref="E23:E24"/>
    <mergeCell ref="F25:F26"/>
    <mergeCell ref="G25:G26"/>
    <mergeCell ref="H25:H26"/>
    <mergeCell ref="I25:I26"/>
    <mergeCell ref="J25:J26"/>
    <mergeCell ref="K25:K26"/>
    <mergeCell ref="G23:G24"/>
    <mergeCell ref="H23:H24"/>
    <mergeCell ref="I23:I24"/>
    <mergeCell ref="J23:J24"/>
    <mergeCell ref="K23:K24"/>
    <mergeCell ref="F23:F24"/>
    <mergeCell ref="A29:A30"/>
    <mergeCell ref="B29:B30"/>
    <mergeCell ref="C29:C30"/>
    <mergeCell ref="D29:D30"/>
    <mergeCell ref="E29:E30"/>
    <mergeCell ref="A27:A28"/>
    <mergeCell ref="B27:B28"/>
    <mergeCell ref="C27:C28"/>
    <mergeCell ref="D27:D28"/>
    <mergeCell ref="E27:E28"/>
    <mergeCell ref="F29:F30"/>
    <mergeCell ref="G29:G30"/>
    <mergeCell ref="H29:H30"/>
    <mergeCell ref="I29:I30"/>
    <mergeCell ref="J29:J30"/>
    <mergeCell ref="K29:K30"/>
    <mergeCell ref="G27:G28"/>
    <mergeCell ref="H27:H28"/>
    <mergeCell ref="I27:I28"/>
    <mergeCell ref="J27:J28"/>
    <mergeCell ref="K27:K28"/>
    <mergeCell ref="F27:F28"/>
    <mergeCell ref="A33:A34"/>
    <mergeCell ref="B33:B34"/>
    <mergeCell ref="C33:C34"/>
    <mergeCell ref="D33:D34"/>
    <mergeCell ref="E33:E34"/>
    <mergeCell ref="A31:A32"/>
    <mergeCell ref="B31:B32"/>
    <mergeCell ref="C31:C32"/>
    <mergeCell ref="D31:D32"/>
    <mergeCell ref="E31:E32"/>
    <mergeCell ref="F33:F34"/>
    <mergeCell ref="G33:G34"/>
    <mergeCell ref="H33:H34"/>
    <mergeCell ref="I33:I34"/>
    <mergeCell ref="J33:J34"/>
    <mergeCell ref="K33:K34"/>
    <mergeCell ref="G31:G32"/>
    <mergeCell ref="H31:H32"/>
    <mergeCell ref="I31:I32"/>
    <mergeCell ref="J31:J32"/>
    <mergeCell ref="K31:K32"/>
    <mergeCell ref="F31:F32"/>
    <mergeCell ref="A37:A38"/>
    <mergeCell ref="B37:B38"/>
    <mergeCell ref="C37:C38"/>
    <mergeCell ref="D37:D38"/>
    <mergeCell ref="E37:E38"/>
    <mergeCell ref="A35:A36"/>
    <mergeCell ref="B35:B36"/>
    <mergeCell ref="C35:C36"/>
    <mergeCell ref="D35:D36"/>
    <mergeCell ref="E35:E36"/>
    <mergeCell ref="F37:F38"/>
    <mergeCell ref="G37:G38"/>
    <mergeCell ref="H37:H38"/>
    <mergeCell ref="I37:I38"/>
    <mergeCell ref="J37:J38"/>
    <mergeCell ref="K37:K38"/>
    <mergeCell ref="G35:G36"/>
    <mergeCell ref="H35:H36"/>
    <mergeCell ref="I35:I36"/>
    <mergeCell ref="J35:J36"/>
    <mergeCell ref="K35:K36"/>
    <mergeCell ref="F35:F36"/>
  </mergeCells>
  <phoneticPr fontId="4"/>
  <dataValidations count="2">
    <dataValidation type="date" allowBlank="1" showInputMessage="1" showErrorMessage="1" errorTitle="日付入力範囲の誤り" error="2023/2/1から2024/10/31の間で入力してください。" sqref="H9:K38">
      <formula1>44958</formula1>
      <formula2>45596</formula2>
    </dataValidation>
    <dataValidation type="list" allowBlank="1" showInputMessage="1" showErrorMessage="1" sqref="E9:F9 E11:F11 E13:F13 E15:F15 E17:F17 E19:F19 E21:F21 E23:F23 E25:F25 E27:F27 E29:F29 E31:F31 E33:F33 E35:F35 E37:F37">
      <formula1>$CJ$6</formula1>
    </dataValidation>
  </dataValidations>
  <printOptions horizontalCentered="1"/>
  <pageMargins left="0.47244094488188981" right="0.39370078740157483" top="0.62992125984251968" bottom="0.15748031496062992" header="0.31496062992125984" footer="0.31496062992125984"/>
  <pageSetup paperSize="9" scale="64" orientation="landscape"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初期設定!$W$9:$W$12</xm:f>
          </x14:formula1>
          <xm:sqref>G9:G38</xm:sqref>
        </x14:dataValidation>
        <x14:dataValidation type="list" allowBlank="1" showInputMessage="1" showErrorMessage="1">
          <x14:formula1>
            <xm:f>初期設定!$Y$9:$Y$29</xm:f>
          </x14:formula1>
          <xm:sqref>D9:D38</xm:sqref>
        </x14:dataValidation>
        <x14:dataValidation type="list" allowBlank="1" showInputMessage="1" showErrorMessage="1">
          <x14:formula1>
            <xm:f>初期設定!$U$9:$U$29</xm:f>
          </x14:formula1>
          <xm:sqref>C9:C38</xm:sqref>
        </x14:dataValidation>
        <x14:dataValidation type="list" allowBlank="1" showInputMessage="1" showErrorMessage="1">
          <x14:formula1>
            <xm:f>初期設定!$S$9:$S$29</xm:f>
          </x14:formula1>
          <xm:sqref>B9:B38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T36"/>
  <sheetViews>
    <sheetView zoomScale="80" zoomScaleNormal="80" workbookViewId="0">
      <pane xSplit="9" ySplit="6" topLeftCell="J7" activePane="bottomRight" state="frozen"/>
      <selection pane="topRight" activeCell="J1" sqref="J1"/>
      <selection pane="bottomLeft" activeCell="A7" sqref="A7"/>
      <selection pane="bottomRight" activeCell="J7" sqref="J7:J8"/>
    </sheetView>
  </sheetViews>
  <sheetFormatPr defaultRowHeight="13.5" x14ac:dyDescent="0.15"/>
  <cols>
    <col min="1" max="1" width="4.5" style="12" customWidth="1"/>
    <col min="2" max="2" width="16.625" style="11" customWidth="1"/>
    <col min="3" max="3" width="28.125" style="11" customWidth="1"/>
    <col min="4" max="4" width="11.125" style="11" customWidth="1"/>
    <col min="5" max="6" width="5.125" style="11" hidden="1" customWidth="1"/>
    <col min="7" max="7" width="6.75" style="11" customWidth="1"/>
    <col min="8" max="8" width="6.5" style="11" hidden="1" customWidth="1"/>
    <col min="9" max="9" width="9.625" style="11" customWidth="1"/>
    <col min="10" max="10" width="62.875" customWidth="1"/>
    <col min="11" max="11" width="62" customWidth="1"/>
    <col min="12" max="19" width="4.875" customWidth="1"/>
  </cols>
  <sheetData>
    <row r="1" spans="1:20" s="8" customFormat="1" ht="37.5" customHeight="1" x14ac:dyDescent="0.15">
      <c r="A1" s="39" t="s">
        <v>101</v>
      </c>
      <c r="B1" s="5"/>
      <c r="C1" s="5"/>
      <c r="D1" s="5"/>
      <c r="E1" s="5"/>
      <c r="F1" s="5"/>
      <c r="G1" s="5"/>
      <c r="H1" s="5"/>
      <c r="I1" s="5"/>
      <c r="J1" s="5"/>
      <c r="K1" s="7"/>
    </row>
    <row r="2" spans="1:20" ht="18.75" customHeight="1" x14ac:dyDescent="0.2">
      <c r="A2" s="193" t="str">
        <f>IF(全体工程表2!C3="","",全体工程表2!C3)</f>
        <v>○○製造 株式会社</v>
      </c>
      <c r="B2" s="193"/>
      <c r="C2" s="193"/>
      <c r="D2" s="193"/>
      <c r="E2" s="193"/>
      <c r="F2" s="193"/>
      <c r="G2" s="118"/>
      <c r="H2" s="10"/>
      <c r="I2" s="10"/>
      <c r="J2" s="11"/>
      <c r="K2" s="11"/>
    </row>
    <row r="3" spans="1:20" x14ac:dyDescent="0.15">
      <c r="J3" s="11"/>
      <c r="K3" s="11"/>
    </row>
    <row r="4" spans="1:20" s="1" customFormat="1" ht="28.5" customHeight="1" x14ac:dyDescent="0.15">
      <c r="A4" s="208" t="s">
        <v>3</v>
      </c>
      <c r="B4" s="209"/>
      <c r="C4" s="210"/>
      <c r="D4" s="194" t="s">
        <v>100</v>
      </c>
      <c r="E4" s="195"/>
      <c r="F4" s="196"/>
      <c r="G4" s="200" t="s">
        <v>15</v>
      </c>
      <c r="H4" s="194" t="s">
        <v>92</v>
      </c>
      <c r="I4" s="202"/>
      <c r="J4" s="204" t="s">
        <v>12</v>
      </c>
      <c r="K4" s="206" t="s">
        <v>2</v>
      </c>
      <c r="T4" s="18" t="s">
        <v>1</v>
      </c>
    </row>
    <row r="5" spans="1:20" s="1" customFormat="1" ht="32.25" customHeight="1" x14ac:dyDescent="0.15">
      <c r="A5" s="19" t="s">
        <v>7</v>
      </c>
      <c r="B5" s="41" t="s">
        <v>16</v>
      </c>
      <c r="C5" s="42" t="s">
        <v>17</v>
      </c>
      <c r="D5" s="197"/>
      <c r="E5" s="198"/>
      <c r="F5" s="199"/>
      <c r="G5" s="201"/>
      <c r="H5" s="197"/>
      <c r="I5" s="203"/>
      <c r="J5" s="205"/>
      <c r="K5" s="207"/>
    </row>
    <row r="6" spans="1:20" s="1" customFormat="1" ht="19.5" hidden="1" customHeight="1" x14ac:dyDescent="0.15">
      <c r="A6" s="22"/>
      <c r="B6" s="20"/>
      <c r="C6" s="40"/>
      <c r="D6" s="81"/>
      <c r="E6" s="82"/>
      <c r="F6" s="83"/>
      <c r="G6" s="84"/>
      <c r="H6" s="119"/>
      <c r="I6" s="119"/>
      <c r="J6" s="30"/>
    </row>
    <row r="7" spans="1:20" s="1" customFormat="1" ht="22.15" customHeight="1" x14ac:dyDescent="0.15">
      <c r="A7" s="134">
        <v>16</v>
      </c>
      <c r="B7" s="178" t="str">
        <f>IF(全体工程表2!B9="","",全体工程表2!B9)</f>
        <v/>
      </c>
      <c r="C7" s="191" t="str">
        <f>IF(全体工程表2!C9="","",全体工程表2!C9)</f>
        <v/>
      </c>
      <c r="D7" s="180" t="str">
        <f>IF(全体工程表2!D9="","",全体工程表2!D9)</f>
        <v/>
      </c>
      <c r="E7" s="182" t="s">
        <v>11</v>
      </c>
      <c r="F7" s="184" t="s">
        <v>11</v>
      </c>
      <c r="G7" s="186" t="str">
        <f>IF(全体工程表2!G9="","",全体工程表2!G9)</f>
        <v/>
      </c>
      <c r="H7" s="188">
        <v>44256</v>
      </c>
      <c r="I7" s="190" t="str">
        <f>IF(全体工程表2!K9="","",全体工程表2!K9)</f>
        <v/>
      </c>
      <c r="J7" s="176"/>
      <c r="K7" s="176"/>
    </row>
    <row r="8" spans="1:20" s="1" customFormat="1" ht="22.15" customHeight="1" x14ac:dyDescent="0.15">
      <c r="A8" s="135"/>
      <c r="B8" s="179"/>
      <c r="C8" s="192"/>
      <c r="D8" s="181"/>
      <c r="E8" s="183"/>
      <c r="F8" s="185"/>
      <c r="G8" s="187"/>
      <c r="H8" s="189"/>
      <c r="I8" s="190"/>
      <c r="J8" s="177"/>
      <c r="K8" s="177"/>
    </row>
    <row r="9" spans="1:20" s="1" customFormat="1" ht="22.15" customHeight="1" x14ac:dyDescent="0.15">
      <c r="A9" s="134">
        <v>17</v>
      </c>
      <c r="B9" s="178" t="str">
        <f>IF(全体工程表2!B11="","",全体工程表2!B11)</f>
        <v/>
      </c>
      <c r="C9" s="191" t="str">
        <f>IF(全体工程表2!C11="","",全体工程表2!C11)</f>
        <v/>
      </c>
      <c r="D9" s="180" t="str">
        <f>IF(全体工程表2!D11="","",全体工程表2!D11)</f>
        <v/>
      </c>
      <c r="E9" s="182" t="s">
        <v>11</v>
      </c>
      <c r="F9" s="184" t="s">
        <v>11</v>
      </c>
      <c r="G9" s="186" t="str">
        <f>IF(全体工程表2!G11="","",全体工程表2!G11)</f>
        <v/>
      </c>
      <c r="H9" s="188" t="s">
        <v>11</v>
      </c>
      <c r="I9" s="190" t="str">
        <f>IF(全体工程表2!K11="","",全体工程表2!K11)</f>
        <v/>
      </c>
      <c r="J9" s="176"/>
      <c r="K9" s="176"/>
    </row>
    <row r="10" spans="1:20" s="1" customFormat="1" ht="22.15" customHeight="1" x14ac:dyDescent="0.15">
      <c r="A10" s="135"/>
      <c r="B10" s="179"/>
      <c r="C10" s="192"/>
      <c r="D10" s="181"/>
      <c r="E10" s="183"/>
      <c r="F10" s="185"/>
      <c r="G10" s="187"/>
      <c r="H10" s="189"/>
      <c r="I10" s="190"/>
      <c r="J10" s="177"/>
      <c r="K10" s="177"/>
    </row>
    <row r="11" spans="1:20" s="1" customFormat="1" ht="22.15" customHeight="1" x14ac:dyDescent="0.15">
      <c r="A11" s="134">
        <v>18</v>
      </c>
      <c r="B11" s="178" t="str">
        <f>IF(全体工程表2!B13="","",全体工程表2!B13)</f>
        <v/>
      </c>
      <c r="C11" s="191" t="str">
        <f>IF(全体工程表2!C13="","",全体工程表2!C13)</f>
        <v/>
      </c>
      <c r="D11" s="180" t="str">
        <f>IF(全体工程表2!D13="","",全体工程表2!D13)</f>
        <v/>
      </c>
      <c r="E11" s="182" t="s">
        <v>11</v>
      </c>
      <c r="F11" s="184" t="s">
        <v>11</v>
      </c>
      <c r="G11" s="186" t="str">
        <f>IF(全体工程表2!G13="","",全体工程表2!G13)</f>
        <v/>
      </c>
      <c r="H11" s="188" t="s">
        <v>11</v>
      </c>
      <c r="I11" s="190" t="str">
        <f>IF(全体工程表2!K13="","",全体工程表2!K13)</f>
        <v/>
      </c>
      <c r="J11" s="176"/>
      <c r="K11" s="176"/>
    </row>
    <row r="12" spans="1:20" s="1" customFormat="1" ht="22.15" customHeight="1" x14ac:dyDescent="0.15">
      <c r="A12" s="135"/>
      <c r="B12" s="179"/>
      <c r="C12" s="192"/>
      <c r="D12" s="181"/>
      <c r="E12" s="183"/>
      <c r="F12" s="185"/>
      <c r="G12" s="187"/>
      <c r="H12" s="189"/>
      <c r="I12" s="190"/>
      <c r="J12" s="177"/>
      <c r="K12" s="177"/>
    </row>
    <row r="13" spans="1:20" s="1" customFormat="1" ht="22.15" customHeight="1" x14ac:dyDescent="0.15">
      <c r="A13" s="134">
        <v>19</v>
      </c>
      <c r="B13" s="178" t="str">
        <f>IF(全体工程表2!B15="","",全体工程表2!B15)</f>
        <v/>
      </c>
      <c r="C13" s="191" t="str">
        <f>IF(全体工程表2!C15="","",全体工程表2!C15)</f>
        <v/>
      </c>
      <c r="D13" s="180" t="str">
        <f>IF(全体工程表2!D15="","",全体工程表2!D15)</f>
        <v/>
      </c>
      <c r="E13" s="182" t="s">
        <v>11</v>
      </c>
      <c r="F13" s="184" t="s">
        <v>11</v>
      </c>
      <c r="G13" s="186" t="str">
        <f>IF(全体工程表2!G15="","",全体工程表2!G15)</f>
        <v/>
      </c>
      <c r="H13" s="188" t="s">
        <v>11</v>
      </c>
      <c r="I13" s="190" t="str">
        <f>IF(全体工程表2!K15="","",全体工程表2!K15)</f>
        <v/>
      </c>
      <c r="J13" s="176"/>
      <c r="K13" s="176"/>
    </row>
    <row r="14" spans="1:20" s="1" customFormat="1" ht="22.15" customHeight="1" x14ac:dyDescent="0.15">
      <c r="A14" s="135"/>
      <c r="B14" s="179"/>
      <c r="C14" s="192"/>
      <c r="D14" s="181"/>
      <c r="E14" s="183"/>
      <c r="F14" s="185"/>
      <c r="G14" s="187"/>
      <c r="H14" s="189"/>
      <c r="I14" s="190"/>
      <c r="J14" s="177"/>
      <c r="K14" s="177"/>
    </row>
    <row r="15" spans="1:20" s="1" customFormat="1" ht="22.15" customHeight="1" x14ac:dyDescent="0.15">
      <c r="A15" s="134">
        <v>20</v>
      </c>
      <c r="B15" s="178" t="str">
        <f>IF(全体工程表2!B17="","",全体工程表2!B17)</f>
        <v/>
      </c>
      <c r="C15" s="191" t="str">
        <f>IF(全体工程表2!C17="","",全体工程表2!C17)</f>
        <v/>
      </c>
      <c r="D15" s="180" t="str">
        <f>IF(全体工程表2!D17="","",全体工程表2!D17)</f>
        <v/>
      </c>
      <c r="E15" s="182" t="s">
        <v>11</v>
      </c>
      <c r="F15" s="184" t="s">
        <v>11</v>
      </c>
      <c r="G15" s="186" t="str">
        <f>IF(全体工程表2!G17="","",全体工程表2!G17)</f>
        <v/>
      </c>
      <c r="H15" s="188" t="s">
        <v>11</v>
      </c>
      <c r="I15" s="190" t="str">
        <f>IF(全体工程表2!K17="","",全体工程表2!K17)</f>
        <v/>
      </c>
      <c r="J15" s="176"/>
      <c r="K15" s="176"/>
    </row>
    <row r="16" spans="1:20" s="1" customFormat="1" ht="22.15" customHeight="1" x14ac:dyDescent="0.15">
      <c r="A16" s="135"/>
      <c r="B16" s="179"/>
      <c r="C16" s="192"/>
      <c r="D16" s="181"/>
      <c r="E16" s="183"/>
      <c r="F16" s="185"/>
      <c r="G16" s="187"/>
      <c r="H16" s="189"/>
      <c r="I16" s="190"/>
      <c r="J16" s="177"/>
      <c r="K16" s="177"/>
    </row>
    <row r="17" spans="1:11" s="1" customFormat="1" ht="22.15" customHeight="1" x14ac:dyDescent="0.15">
      <c r="A17" s="134">
        <v>21</v>
      </c>
      <c r="B17" s="178" t="str">
        <f>IF(全体工程表2!B19="","",全体工程表2!B19)</f>
        <v/>
      </c>
      <c r="C17" s="191" t="str">
        <f>IF(全体工程表2!C19="","",全体工程表2!C19)</f>
        <v/>
      </c>
      <c r="D17" s="180" t="str">
        <f>IF(全体工程表2!D19="","",全体工程表2!D19)</f>
        <v/>
      </c>
      <c r="E17" s="182" t="s">
        <v>11</v>
      </c>
      <c r="F17" s="184" t="s">
        <v>11</v>
      </c>
      <c r="G17" s="186" t="str">
        <f>IF(全体工程表2!G19="","",全体工程表2!G19)</f>
        <v/>
      </c>
      <c r="H17" s="188" t="s">
        <v>11</v>
      </c>
      <c r="I17" s="190" t="str">
        <f>IF(全体工程表2!K19="","",全体工程表2!K19)</f>
        <v/>
      </c>
      <c r="J17" s="176"/>
      <c r="K17" s="176"/>
    </row>
    <row r="18" spans="1:11" s="1" customFormat="1" ht="22.15" customHeight="1" x14ac:dyDescent="0.15">
      <c r="A18" s="135"/>
      <c r="B18" s="179"/>
      <c r="C18" s="192"/>
      <c r="D18" s="181"/>
      <c r="E18" s="183"/>
      <c r="F18" s="185"/>
      <c r="G18" s="187"/>
      <c r="H18" s="189"/>
      <c r="I18" s="190"/>
      <c r="J18" s="177"/>
      <c r="K18" s="177"/>
    </row>
    <row r="19" spans="1:11" s="1" customFormat="1" ht="22.15" customHeight="1" x14ac:dyDescent="0.15">
      <c r="A19" s="134">
        <v>22</v>
      </c>
      <c r="B19" s="178" t="str">
        <f>IF(全体工程表2!B21="","",全体工程表2!B21)</f>
        <v/>
      </c>
      <c r="C19" s="191" t="str">
        <f>IF(全体工程表2!C21="","",全体工程表2!C21)</f>
        <v/>
      </c>
      <c r="D19" s="180" t="str">
        <f>IF(全体工程表2!D21="","",全体工程表2!D21)</f>
        <v/>
      </c>
      <c r="E19" s="182" t="s">
        <v>11</v>
      </c>
      <c r="F19" s="184" t="s">
        <v>11</v>
      </c>
      <c r="G19" s="186" t="str">
        <f>IF(全体工程表2!G21="","",全体工程表2!G21)</f>
        <v/>
      </c>
      <c r="H19" s="188" t="s">
        <v>11</v>
      </c>
      <c r="I19" s="190" t="str">
        <f>IF(全体工程表2!K21="","",全体工程表2!K21)</f>
        <v/>
      </c>
      <c r="J19" s="176"/>
      <c r="K19" s="176"/>
    </row>
    <row r="20" spans="1:11" s="1" customFormat="1" ht="22.15" customHeight="1" x14ac:dyDescent="0.15">
      <c r="A20" s="135"/>
      <c r="B20" s="179"/>
      <c r="C20" s="192"/>
      <c r="D20" s="181"/>
      <c r="E20" s="183"/>
      <c r="F20" s="185"/>
      <c r="G20" s="187"/>
      <c r="H20" s="189"/>
      <c r="I20" s="190"/>
      <c r="J20" s="177"/>
      <c r="K20" s="177"/>
    </row>
    <row r="21" spans="1:11" s="1" customFormat="1" ht="22.15" customHeight="1" x14ac:dyDescent="0.15">
      <c r="A21" s="134">
        <v>23</v>
      </c>
      <c r="B21" s="178" t="str">
        <f>IF(全体工程表2!B23="","",全体工程表2!B23)</f>
        <v/>
      </c>
      <c r="C21" s="191" t="str">
        <f>IF(全体工程表2!C23="","",全体工程表2!C23)</f>
        <v/>
      </c>
      <c r="D21" s="180" t="str">
        <f>IF(全体工程表2!D23="","",全体工程表2!D23)</f>
        <v/>
      </c>
      <c r="E21" s="182" t="s">
        <v>11</v>
      </c>
      <c r="F21" s="184" t="s">
        <v>11</v>
      </c>
      <c r="G21" s="186" t="str">
        <f>IF(全体工程表2!G23="","",全体工程表2!G23)</f>
        <v/>
      </c>
      <c r="H21" s="188" t="s">
        <v>11</v>
      </c>
      <c r="I21" s="190" t="str">
        <f>IF(全体工程表2!K23="","",全体工程表2!K23)</f>
        <v/>
      </c>
      <c r="J21" s="176"/>
      <c r="K21" s="176"/>
    </row>
    <row r="22" spans="1:11" s="1" customFormat="1" ht="22.15" customHeight="1" x14ac:dyDescent="0.15">
      <c r="A22" s="135"/>
      <c r="B22" s="179"/>
      <c r="C22" s="192"/>
      <c r="D22" s="181"/>
      <c r="E22" s="183"/>
      <c r="F22" s="185"/>
      <c r="G22" s="187"/>
      <c r="H22" s="189"/>
      <c r="I22" s="190"/>
      <c r="J22" s="177"/>
      <c r="K22" s="177"/>
    </row>
    <row r="23" spans="1:11" s="1" customFormat="1" ht="22.15" customHeight="1" x14ac:dyDescent="0.15">
      <c r="A23" s="134">
        <v>24</v>
      </c>
      <c r="B23" s="178" t="str">
        <f>IF(全体工程表2!B25="","",全体工程表2!B25)</f>
        <v/>
      </c>
      <c r="C23" s="191" t="str">
        <f>IF(全体工程表2!C25="","",全体工程表2!C25)</f>
        <v/>
      </c>
      <c r="D23" s="180" t="str">
        <f>IF(全体工程表2!D25="","",全体工程表2!D25)</f>
        <v/>
      </c>
      <c r="E23" s="182" t="s">
        <v>11</v>
      </c>
      <c r="F23" s="184" t="s">
        <v>11</v>
      </c>
      <c r="G23" s="186" t="str">
        <f>IF(全体工程表2!G25="","",全体工程表2!G25)</f>
        <v/>
      </c>
      <c r="H23" s="188" t="s">
        <v>11</v>
      </c>
      <c r="I23" s="190" t="str">
        <f>IF(全体工程表2!K25="","",全体工程表2!K25)</f>
        <v/>
      </c>
      <c r="J23" s="176"/>
      <c r="K23" s="176"/>
    </row>
    <row r="24" spans="1:11" s="1" customFormat="1" ht="22.15" customHeight="1" x14ac:dyDescent="0.15">
      <c r="A24" s="135"/>
      <c r="B24" s="179"/>
      <c r="C24" s="192"/>
      <c r="D24" s="181"/>
      <c r="E24" s="183"/>
      <c r="F24" s="185"/>
      <c r="G24" s="187"/>
      <c r="H24" s="189"/>
      <c r="I24" s="190"/>
      <c r="J24" s="177"/>
      <c r="K24" s="177"/>
    </row>
    <row r="25" spans="1:11" s="1" customFormat="1" ht="22.15" customHeight="1" x14ac:dyDescent="0.15">
      <c r="A25" s="134">
        <v>25</v>
      </c>
      <c r="B25" s="178" t="str">
        <f>IF(全体工程表2!B27="","",全体工程表2!B27)</f>
        <v/>
      </c>
      <c r="C25" s="191" t="str">
        <f>IF(全体工程表2!C27="","",全体工程表2!C27)</f>
        <v/>
      </c>
      <c r="D25" s="180" t="str">
        <f>IF(全体工程表2!D27="","",全体工程表2!D27)</f>
        <v/>
      </c>
      <c r="E25" s="182" t="s">
        <v>11</v>
      </c>
      <c r="F25" s="184" t="s">
        <v>11</v>
      </c>
      <c r="G25" s="186" t="str">
        <f>IF(全体工程表2!G27="","",全体工程表2!G27)</f>
        <v/>
      </c>
      <c r="H25" s="188" t="s">
        <v>11</v>
      </c>
      <c r="I25" s="190" t="str">
        <f>IF(全体工程表2!K27="","",全体工程表2!K27)</f>
        <v/>
      </c>
      <c r="J25" s="176"/>
      <c r="K25" s="176"/>
    </row>
    <row r="26" spans="1:11" s="1" customFormat="1" ht="22.15" customHeight="1" x14ac:dyDescent="0.15">
      <c r="A26" s="135"/>
      <c r="B26" s="179"/>
      <c r="C26" s="192"/>
      <c r="D26" s="181"/>
      <c r="E26" s="183"/>
      <c r="F26" s="185"/>
      <c r="G26" s="187"/>
      <c r="H26" s="189"/>
      <c r="I26" s="190"/>
      <c r="J26" s="177"/>
      <c r="K26" s="177"/>
    </row>
    <row r="27" spans="1:11" s="1" customFormat="1" ht="22.15" customHeight="1" x14ac:dyDescent="0.15">
      <c r="A27" s="134">
        <v>26</v>
      </c>
      <c r="B27" s="178" t="str">
        <f>IF(全体工程表2!B29="","",全体工程表2!B29)</f>
        <v/>
      </c>
      <c r="C27" s="191" t="str">
        <f>IF(全体工程表2!C29="","",全体工程表2!C29)</f>
        <v/>
      </c>
      <c r="D27" s="180" t="str">
        <f>IF(全体工程表2!D29="","",全体工程表2!D29)</f>
        <v/>
      </c>
      <c r="E27" s="182" t="s">
        <v>11</v>
      </c>
      <c r="F27" s="184" t="s">
        <v>11</v>
      </c>
      <c r="G27" s="186" t="str">
        <f>IF(全体工程表2!G29="","",全体工程表2!G29)</f>
        <v/>
      </c>
      <c r="H27" s="188" t="s">
        <v>11</v>
      </c>
      <c r="I27" s="190" t="str">
        <f>IF(全体工程表2!K29="","",全体工程表2!K29)</f>
        <v/>
      </c>
      <c r="J27" s="176"/>
      <c r="K27" s="176"/>
    </row>
    <row r="28" spans="1:11" s="1" customFormat="1" ht="22.15" customHeight="1" x14ac:dyDescent="0.15">
      <c r="A28" s="135"/>
      <c r="B28" s="179"/>
      <c r="C28" s="192"/>
      <c r="D28" s="181"/>
      <c r="E28" s="183"/>
      <c r="F28" s="185"/>
      <c r="G28" s="187"/>
      <c r="H28" s="189"/>
      <c r="I28" s="190"/>
      <c r="J28" s="177"/>
      <c r="K28" s="177"/>
    </row>
    <row r="29" spans="1:11" s="1" customFormat="1" ht="22.15" customHeight="1" x14ac:dyDescent="0.15">
      <c r="A29" s="134">
        <v>27</v>
      </c>
      <c r="B29" s="178" t="str">
        <f>IF(全体工程表2!B31="","",全体工程表2!B31)</f>
        <v/>
      </c>
      <c r="C29" s="191" t="str">
        <f>IF(全体工程表2!C31="","",全体工程表2!C31)</f>
        <v/>
      </c>
      <c r="D29" s="180" t="str">
        <f>IF(全体工程表2!D31="","",全体工程表2!D31)</f>
        <v/>
      </c>
      <c r="E29" s="182" t="s">
        <v>11</v>
      </c>
      <c r="F29" s="184" t="s">
        <v>11</v>
      </c>
      <c r="G29" s="186" t="str">
        <f>IF(全体工程表2!G31="","",全体工程表2!G31)</f>
        <v/>
      </c>
      <c r="H29" s="188" t="s">
        <v>11</v>
      </c>
      <c r="I29" s="190" t="str">
        <f>IF(全体工程表2!K31="","",全体工程表2!K31)</f>
        <v/>
      </c>
      <c r="J29" s="176"/>
      <c r="K29" s="176"/>
    </row>
    <row r="30" spans="1:11" s="1" customFormat="1" ht="22.15" customHeight="1" x14ac:dyDescent="0.15">
      <c r="A30" s="135"/>
      <c r="B30" s="179"/>
      <c r="C30" s="192"/>
      <c r="D30" s="181"/>
      <c r="E30" s="183"/>
      <c r="F30" s="185"/>
      <c r="G30" s="187"/>
      <c r="H30" s="189"/>
      <c r="I30" s="190"/>
      <c r="J30" s="177"/>
      <c r="K30" s="177"/>
    </row>
    <row r="31" spans="1:11" s="1" customFormat="1" ht="22.15" customHeight="1" x14ac:dyDescent="0.15">
      <c r="A31" s="134">
        <v>28</v>
      </c>
      <c r="B31" s="178" t="str">
        <f>IF(全体工程表2!B33="","",全体工程表2!B33)</f>
        <v/>
      </c>
      <c r="C31" s="191" t="str">
        <f>IF(全体工程表2!C33="","",全体工程表2!C33)</f>
        <v/>
      </c>
      <c r="D31" s="180" t="str">
        <f>IF(全体工程表2!D33="","",全体工程表2!D33)</f>
        <v/>
      </c>
      <c r="E31" s="182" t="s">
        <v>11</v>
      </c>
      <c r="F31" s="184" t="s">
        <v>11</v>
      </c>
      <c r="G31" s="186" t="str">
        <f>IF(全体工程表2!G33="","",全体工程表2!G33)</f>
        <v/>
      </c>
      <c r="H31" s="188" t="s">
        <v>11</v>
      </c>
      <c r="I31" s="190" t="str">
        <f>IF(全体工程表2!K33="","",全体工程表2!K33)</f>
        <v/>
      </c>
      <c r="J31" s="176"/>
      <c r="K31" s="176"/>
    </row>
    <row r="32" spans="1:11" s="1" customFormat="1" ht="22.15" customHeight="1" x14ac:dyDescent="0.15">
      <c r="A32" s="135"/>
      <c r="B32" s="179"/>
      <c r="C32" s="192"/>
      <c r="D32" s="181"/>
      <c r="E32" s="183"/>
      <c r="F32" s="185"/>
      <c r="G32" s="187"/>
      <c r="H32" s="189"/>
      <c r="I32" s="190"/>
      <c r="J32" s="177"/>
      <c r="K32" s="177"/>
    </row>
    <row r="33" spans="1:11" s="1" customFormat="1" ht="22.15" customHeight="1" x14ac:dyDescent="0.15">
      <c r="A33" s="134">
        <v>29</v>
      </c>
      <c r="B33" s="178" t="str">
        <f>IF(全体工程表2!B35="","",全体工程表2!B35)</f>
        <v/>
      </c>
      <c r="C33" s="191" t="str">
        <f>IF(全体工程表2!C35="","",全体工程表2!C35)</f>
        <v/>
      </c>
      <c r="D33" s="180" t="str">
        <f>IF(全体工程表2!D35="","",全体工程表2!D35)</f>
        <v/>
      </c>
      <c r="E33" s="182" t="s">
        <v>11</v>
      </c>
      <c r="F33" s="184" t="s">
        <v>11</v>
      </c>
      <c r="G33" s="186" t="str">
        <f>IF(全体工程表2!G35="","",全体工程表2!G35)</f>
        <v/>
      </c>
      <c r="H33" s="188" t="s">
        <v>11</v>
      </c>
      <c r="I33" s="190" t="str">
        <f>IF(全体工程表2!K35="","",全体工程表2!K35)</f>
        <v/>
      </c>
      <c r="J33" s="176"/>
      <c r="K33" s="176"/>
    </row>
    <row r="34" spans="1:11" s="1" customFormat="1" ht="22.15" customHeight="1" x14ac:dyDescent="0.15">
      <c r="A34" s="135"/>
      <c r="B34" s="179"/>
      <c r="C34" s="192"/>
      <c r="D34" s="181"/>
      <c r="E34" s="183"/>
      <c r="F34" s="185"/>
      <c r="G34" s="187"/>
      <c r="H34" s="189"/>
      <c r="I34" s="190"/>
      <c r="J34" s="177"/>
      <c r="K34" s="177"/>
    </row>
    <row r="35" spans="1:11" s="1" customFormat="1" ht="22.15" customHeight="1" x14ac:dyDescent="0.15">
      <c r="A35" s="134">
        <v>30</v>
      </c>
      <c r="B35" s="178" t="str">
        <f>IF(全体工程表2!B37="","",全体工程表2!B37)</f>
        <v/>
      </c>
      <c r="C35" s="191" t="str">
        <f>IF(全体工程表2!C37="","",全体工程表2!C37)</f>
        <v/>
      </c>
      <c r="D35" s="180" t="str">
        <f>IF(全体工程表2!D37="","",全体工程表2!D37)</f>
        <v/>
      </c>
      <c r="E35" s="182" t="s">
        <v>11</v>
      </c>
      <c r="F35" s="184" t="s">
        <v>11</v>
      </c>
      <c r="G35" s="186" t="str">
        <f>IF(全体工程表2!G37="","",全体工程表2!G37)</f>
        <v/>
      </c>
      <c r="H35" s="188" t="s">
        <v>11</v>
      </c>
      <c r="I35" s="190" t="str">
        <f>IF(全体工程表2!K37="","",全体工程表2!K37)</f>
        <v/>
      </c>
      <c r="J35" s="176"/>
      <c r="K35" s="176"/>
    </row>
    <row r="36" spans="1:11" s="1" customFormat="1" ht="22.15" customHeight="1" x14ac:dyDescent="0.15">
      <c r="A36" s="135"/>
      <c r="B36" s="179"/>
      <c r="C36" s="192"/>
      <c r="D36" s="181"/>
      <c r="E36" s="183"/>
      <c r="F36" s="185"/>
      <c r="G36" s="187"/>
      <c r="H36" s="189"/>
      <c r="I36" s="190"/>
      <c r="J36" s="177"/>
      <c r="K36" s="177"/>
    </row>
  </sheetData>
  <sheetProtection sheet="1" selectLockedCells="1"/>
  <mergeCells count="172">
    <mergeCell ref="A2:F2"/>
    <mergeCell ref="A4:C4"/>
    <mergeCell ref="D4:F5"/>
    <mergeCell ref="G4:G5"/>
    <mergeCell ref="H4:I5"/>
    <mergeCell ref="J4:J5"/>
    <mergeCell ref="K4:K5"/>
    <mergeCell ref="A7:A8"/>
    <mergeCell ref="B7:B8"/>
    <mergeCell ref="C7:C8"/>
    <mergeCell ref="D7:D8"/>
    <mergeCell ref="E7:E8"/>
    <mergeCell ref="F7:F8"/>
    <mergeCell ref="G7:G8"/>
    <mergeCell ref="H7:H8"/>
    <mergeCell ref="I7:I8"/>
    <mergeCell ref="J7:J8"/>
    <mergeCell ref="K7:K8"/>
    <mergeCell ref="A9:A10"/>
    <mergeCell ref="B9:B10"/>
    <mergeCell ref="C9:C10"/>
    <mergeCell ref="D9:D10"/>
    <mergeCell ref="E9:E10"/>
    <mergeCell ref="F9:F10"/>
    <mergeCell ref="G9:G10"/>
    <mergeCell ref="H9:H10"/>
    <mergeCell ref="I9:I10"/>
    <mergeCell ref="J9:J10"/>
    <mergeCell ref="K9:K10"/>
    <mergeCell ref="A11:A12"/>
    <mergeCell ref="B11:B12"/>
    <mergeCell ref="C11:C12"/>
    <mergeCell ref="D11:D12"/>
    <mergeCell ref="E11:E12"/>
    <mergeCell ref="F11:F12"/>
    <mergeCell ref="G11:G12"/>
    <mergeCell ref="A15:A16"/>
    <mergeCell ref="B15:B16"/>
    <mergeCell ref="C15:C16"/>
    <mergeCell ref="D15:D16"/>
    <mergeCell ref="E15:E16"/>
    <mergeCell ref="H11:H12"/>
    <mergeCell ref="I11:I12"/>
    <mergeCell ref="J11:J12"/>
    <mergeCell ref="K11:K12"/>
    <mergeCell ref="A13:A14"/>
    <mergeCell ref="B13:B14"/>
    <mergeCell ref="C13:C14"/>
    <mergeCell ref="D13:D14"/>
    <mergeCell ref="E13:E14"/>
    <mergeCell ref="F13:F14"/>
    <mergeCell ref="F15:F16"/>
    <mergeCell ref="G15:G16"/>
    <mergeCell ref="H15:H16"/>
    <mergeCell ref="I15:I16"/>
    <mergeCell ref="J15:J16"/>
    <mergeCell ref="K15:K16"/>
    <mergeCell ref="G13:G14"/>
    <mergeCell ref="H13:H14"/>
    <mergeCell ref="I13:I14"/>
    <mergeCell ref="J13:J14"/>
    <mergeCell ref="K13:K14"/>
    <mergeCell ref="A19:A20"/>
    <mergeCell ref="B19:B20"/>
    <mergeCell ref="C19:C20"/>
    <mergeCell ref="D19:D20"/>
    <mergeCell ref="E19:E20"/>
    <mergeCell ref="A17:A18"/>
    <mergeCell ref="B17:B18"/>
    <mergeCell ref="C17:C18"/>
    <mergeCell ref="D17:D18"/>
    <mergeCell ref="E17:E18"/>
    <mergeCell ref="F19:F20"/>
    <mergeCell ref="G19:G20"/>
    <mergeCell ref="H19:H20"/>
    <mergeCell ref="I19:I20"/>
    <mergeCell ref="J19:J20"/>
    <mergeCell ref="K19:K20"/>
    <mergeCell ref="G17:G18"/>
    <mergeCell ref="H17:H18"/>
    <mergeCell ref="I17:I18"/>
    <mergeCell ref="J17:J18"/>
    <mergeCell ref="K17:K18"/>
    <mergeCell ref="F17:F18"/>
    <mergeCell ref="A23:A24"/>
    <mergeCell ref="B23:B24"/>
    <mergeCell ref="C23:C24"/>
    <mergeCell ref="D23:D24"/>
    <mergeCell ref="E23:E24"/>
    <mergeCell ref="A21:A22"/>
    <mergeCell ref="B21:B22"/>
    <mergeCell ref="C21:C22"/>
    <mergeCell ref="D21:D22"/>
    <mergeCell ref="E21:E22"/>
    <mergeCell ref="F23:F24"/>
    <mergeCell ref="G23:G24"/>
    <mergeCell ref="H23:H24"/>
    <mergeCell ref="I23:I24"/>
    <mergeCell ref="J23:J24"/>
    <mergeCell ref="K23:K24"/>
    <mergeCell ref="G21:G22"/>
    <mergeCell ref="H21:H22"/>
    <mergeCell ref="I21:I22"/>
    <mergeCell ref="J21:J22"/>
    <mergeCell ref="K21:K22"/>
    <mergeCell ref="F21:F22"/>
    <mergeCell ref="A27:A28"/>
    <mergeCell ref="B27:B28"/>
    <mergeCell ref="C27:C28"/>
    <mergeCell ref="D27:D28"/>
    <mergeCell ref="E27:E28"/>
    <mergeCell ref="A25:A26"/>
    <mergeCell ref="B25:B26"/>
    <mergeCell ref="C25:C26"/>
    <mergeCell ref="D25:D26"/>
    <mergeCell ref="E25:E26"/>
    <mergeCell ref="F27:F28"/>
    <mergeCell ref="G27:G28"/>
    <mergeCell ref="H27:H28"/>
    <mergeCell ref="I27:I28"/>
    <mergeCell ref="J27:J28"/>
    <mergeCell ref="K27:K28"/>
    <mergeCell ref="G25:G26"/>
    <mergeCell ref="H25:H26"/>
    <mergeCell ref="I25:I26"/>
    <mergeCell ref="J25:J26"/>
    <mergeCell ref="K25:K26"/>
    <mergeCell ref="F25:F26"/>
    <mergeCell ref="A31:A32"/>
    <mergeCell ref="B31:B32"/>
    <mergeCell ref="C31:C32"/>
    <mergeCell ref="D31:D32"/>
    <mergeCell ref="E31:E32"/>
    <mergeCell ref="A29:A30"/>
    <mergeCell ref="B29:B30"/>
    <mergeCell ref="C29:C30"/>
    <mergeCell ref="D29:D30"/>
    <mergeCell ref="E29:E30"/>
    <mergeCell ref="F31:F32"/>
    <mergeCell ref="G31:G32"/>
    <mergeCell ref="H31:H32"/>
    <mergeCell ref="I31:I32"/>
    <mergeCell ref="J31:J32"/>
    <mergeCell ref="K31:K32"/>
    <mergeCell ref="G29:G30"/>
    <mergeCell ref="H29:H30"/>
    <mergeCell ref="I29:I30"/>
    <mergeCell ref="J29:J30"/>
    <mergeCell ref="K29:K30"/>
    <mergeCell ref="F29:F30"/>
    <mergeCell ref="A35:A36"/>
    <mergeCell ref="B35:B36"/>
    <mergeCell ref="C35:C36"/>
    <mergeCell ref="D35:D36"/>
    <mergeCell ref="E35:E36"/>
    <mergeCell ref="A33:A34"/>
    <mergeCell ref="B33:B34"/>
    <mergeCell ref="C33:C34"/>
    <mergeCell ref="D33:D34"/>
    <mergeCell ref="E33:E34"/>
    <mergeCell ref="F35:F36"/>
    <mergeCell ref="G35:G36"/>
    <mergeCell ref="H35:H36"/>
    <mergeCell ref="I35:I36"/>
    <mergeCell ref="J35:J36"/>
    <mergeCell ref="K35:K36"/>
    <mergeCell ref="G33:G34"/>
    <mergeCell ref="H33:H34"/>
    <mergeCell ref="I33:I34"/>
    <mergeCell ref="J33:J34"/>
    <mergeCell ref="K33:K34"/>
    <mergeCell ref="F33:F34"/>
  </mergeCells>
  <phoneticPr fontId="4"/>
  <dataValidations count="2">
    <dataValidation type="list" allowBlank="1" showInputMessage="1" showErrorMessage="1" sqref="E33:F33 E35:F35 E27:F27 E25:F25 E23:F23 E21:F21 E19:F19 E17:F17 E15:F15 E13:F13 E11:F11 E9:F9 E31:F31 E29:F29 E7:F7">
      <formula1>$T$4</formula1>
    </dataValidation>
    <dataValidation type="date" allowBlank="1" showInputMessage="1" showErrorMessage="1" sqref="H7:I36">
      <formula1>44105</formula1>
      <formula2>44926</formula2>
    </dataValidation>
  </dataValidations>
  <pageMargins left="0.51181102362204722" right="0.51181102362204722" top="0.74803149606299213" bottom="0.35433070866141736" header="0.31496062992125984" footer="0.31496062992125984"/>
  <pageSetup paperSize="9" scale="6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使い方</vt:lpstr>
      <vt:lpstr>初期設定</vt:lpstr>
      <vt:lpstr>全体工程表</vt:lpstr>
      <vt:lpstr>成果物まとめ</vt:lpstr>
      <vt:lpstr>全体工程表2</vt:lpstr>
      <vt:lpstr>成果物まとめ2</vt:lpstr>
      <vt:lpstr>使い方!Print_Area</vt:lpstr>
      <vt:lpstr>成果物まとめ!Print_Area</vt:lpstr>
      <vt:lpstr>成果物まとめ2!Print_Area</vt:lpstr>
      <vt:lpstr>全体工程表!Print_Area</vt:lpstr>
      <vt:lpstr>全体工程表2!Print_Area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2024-05-07T02:29:14Z</dcterms:modified>
</cp:coreProperties>
</file>